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kecapital.sharepoint.com/sites/contabilidad/Shared Documents/informes financieros remitidos a CNV/"/>
    </mc:Choice>
  </mc:AlternateContent>
  <xr:revisionPtr revIDLastSave="0" documentId="10_ncr:200_{F29DD1A3-522A-43A6-B60C-8E95D684F9F5}" xr6:coauthVersionLast="47" xr6:coauthVersionMax="47" xr10:uidLastSave="{00000000-0000-0000-0000-000000000000}"/>
  <bookViews>
    <workbookView xWindow="28680" yWindow="-120" windowWidth="29040" windowHeight="15990" tabRatio="861"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<sst xmlns="http://schemas.openxmlformats.org/spreadsheetml/2006/main" count="464" uniqueCount="305">
  <si>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</si>
  <si>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</si>
  <si>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</si>
  <si>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</si>
  <si>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</si>
  <si>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</si>
  <si>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</si>
  <si>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</si>
  <si>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</si>
  <si>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</si>
  <si>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</si>
  <si>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</si>
  <si>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</si>
  <si>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</si>
  <si>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</si>
  <si>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</si>
  <si>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</si>
  <si>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</si>
  <si>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</si>
  <si>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</si>
  <si>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</si>
  <si>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</si>
  <si>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</si>
  <si>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</si>
  <si>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</si>
  <si>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</si>
  <si>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</si>
  <si>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</si>
  <si>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</si>
  <si>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</si>
  <si>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</si>
  <si>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</si>
  <si>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</si>
  <si>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</si>
  <si>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</si>
  <si>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</si>
  <si>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</si>
  <si>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</si>
  <si>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</si>
  <si>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</si>
  <si>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</si>
  <si>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</si>
  <si>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</si>
  <si>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</si>
  <si>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</si>
  <si>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</si>
  <si>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</si>
  <si>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</si>
  <si>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</si>
  <si>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</si>
  <si>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</si>
  <si>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</si>
  <si>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</si>
  <si>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</si>
  <si>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</si>
  <si>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</si>
  <si>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</si>
  <si>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</si>
  <si>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</si>
  <si>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</si>
  <si>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</si>
  <si>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</si>
  <si>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</si>
  <si>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</si>
  <si>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</si>
  <si>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</si>
  <si>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</si>
  <si>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</si>
  <si>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</si>
  <si>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</si>
  <si>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</si>
  <si>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</si>
  <si>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</si>
  <si>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</si>
  <si>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</si>
  <si>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</si>
  <si>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</si>
  <si>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</si>
  <si>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</si>
  <si>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</si>
  <si>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</si>
  <si>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</si>
  <si>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</si>
  <si>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</si>
  <si>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</si>
  <si>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</si>
  <si>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</si>
  <si>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</si>
  <si>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</si>
  <si>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</si>
  <si>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</si>
  <si>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</si>
  <si>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</si>
  <si>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</si>
  <si>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</si>
  <si>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</si>
  <si>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</si>
  <si>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</si>
  <si>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</si>
  <si>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</si>
  <si>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</si>
  <si>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</si>
  <si>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</si>
  <si>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</si>
  <si>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</si>
  <si>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</si>
  <si>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</si>
  <si>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</si>
  <si>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</si>
  <si>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</si>
  <si>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</si>
  <si>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</si>
  <si>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</si>
  <si>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</si>
  <si>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</si>
  <si>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</si>
  <si>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</si>
  <si>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</si>
  <si>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</si>
  <si>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</si>
  <si>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</si>
  <si>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</si>
  <si>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</si>
  <si>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</si>
  <si>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</si>
  <si>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</si>
  <si>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</si>
  <si>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</si>
  <si>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</si>
  <si>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</si>
  <si>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</si>
  <si>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</si>
  <si>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</si>
  <si>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</si>
  <si>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</si>
  <si>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</si>
  <si>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</si>
  <si>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</si>
  <si>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</si>
  <si>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</si>
  <si>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</si>
  <si>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</si>
  <si>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</si>
  <si>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</si>
  <si>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</si>
  <si>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</si>
  <si>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Correspondiente al ejercicio cerrado el 2021-12-31, presentado en forma comparativa con el ejercicio cerrado el 2020-12-31</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</si>
  <si>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</si>
  <si>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</si>
  <si>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</si>
  <si>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</si>
  <si>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</si>
  <si>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</si>
  <si>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</si>
  <si>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</si>
  <si>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</si>
  <si>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</si>
  <si>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</si>
  <si>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</si>
  <si>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</si>
  <si>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</si>
  <si>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</si>
  <si>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</si>
  <si>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</si>
  <si>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</si>
  <si>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</si>
  <si>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</si>
  <si>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</si>
  <si>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</si>
  <si>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</si>
  <si>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</si>
  <si>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</si>
  <si>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</si>
  <si>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</si>
  <si>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</si>
  <si>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</si>
  <si>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</si>
  <si>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</si>
  <si>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</si>
  <si>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</si>
  <si>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</si>
  <si>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</si>
  <si>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</si>
  <si>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</si>
  <si>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</si>
  <si>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</si>
  <si>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</si>
  <si>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</si>
  <si>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</si>
  <si>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</si>
  <si>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</si>
  <si>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</si>
  <si>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</si>
  <si>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</si>
  <si>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</si>
  <si>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</si>
  <si>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</si>
  <si>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</si>
  <si>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</si>
  <si>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</si>
  <si>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</si>
  <si>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</si>
  <si>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</si>
  <si>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</si>
  <si>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</si>
  <si>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</si>
  <si>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</si>
  <si>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</si>
  <si>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</si>
  <si>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</si>
  <si>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</si>
  <si>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</si>
  <si>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</si>
  <si>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</si>
  <si>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</si>
  <si>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</si>
  <si>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</si>
  <si>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</si>
  <si>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</si>
  <si>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</si>
  <si>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</si>
  <si>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</si>
  <si>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</si>
  <si>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</si>
  <si>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</si>
  <si>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</si>
  <si>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</si>
  <si>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</si>
  <si>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</si>
  <si>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</si>
  <si>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</si>
  <si>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</si>
  <si>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</si>
  <si>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</si>
  <si>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</si>
  <si>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</si>
  <si>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</si>
  <si>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</si>
  <si>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</si>
  <si>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</si>
  <si>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</si>
  <si>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</si>
  <si>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</si>
  <si>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</si>
  <si>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</si>
  <si>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</si>
  <si>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</si>
  <si>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</si>
  <si>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</si>
  <si>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</si>
  <si>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</si>
  <si>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2020-12-2020</t>
  </si>
  <si>
    <t>TOTAL 2021-12-2021</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</si>
  <si>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</si>
  <si>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</si>
  <si>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</si>
  <si>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</si>
  <si>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</si>
  <si>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</si>
  <si>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</si>
  <si>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</si>
  <si>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</si>
  <si>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</si>
  <si>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</si>
  <si>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</si>
  <si>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</si>
  <si>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</si>
  <si>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</si>
  <si>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</si>
  <si>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</si>
  <si>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</si>
  <si>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</si>
  <si>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</si>
  <si>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</si>
  <si>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</si>
  <si>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</si>
  <si>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</si>
  <si>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</si>
  <si>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</si>
  <si>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</si>
  <si>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</si>
  <si>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</si>
  <si>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</si>
  <si>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</si>
  <si>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</si>
  <si>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</si>
  <si>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</si>
  <si>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</si>
  <si>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</si>
  <si>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</si>
  <si>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</si>
  <si>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</si>
  <si>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</si>
  <si>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</si>
  <si>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</si>
  <si>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La Bolsa de Valores y Productos de Asunción SA registró el fondo mediante resolución 2.355/22 del 2021-01-10 y la Serie 1</t>
  </si>
  <si>
    <t>de las cuotas de participación mediante resolución 2.384/22 del 2022-02-15 por USD 5.000.000 (Dólares Americanos cinco millones).</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</si>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</sst>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tabSelected="1" zoomScaleNormal="100" zoomScaleSheetLayoutView="100" workbookViewId="0">
      <selection activeCell="T26" sqref="T26"/>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281</v>
      </c>
      <c r="C17" s="5"/>
      <c r="D17" s="5"/>
      <c r="E17" s="5"/>
      <c r="F17" s="5"/>
      <c r="G17" s="5"/>
      <c r="H17" s="5"/>
      <c r="I17" s="5"/>
      <c r="J17" s="5"/>
      <c r="K17" s="5"/>
      <c r="L17" s="5"/>
    </row>
    <row r="18" spans="2:12" ht="31.5" x14ac:dyDescent="0.25">
      <c r="B18" s="215" t="s">
        <v>292</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44561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topLeftCell="A12" zoomScale="90" workbookViewId="0">
      <selection activeCell="I27" sqref="I27"/>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293</v>
      </c>
      <c r="C2" s="91"/>
      <c r="D2" s="91"/>
      <c r="E2" s="91"/>
      <c r="F2" s="91"/>
      <c r="G2" s="91"/>
      <c r="H2" s="91"/>
      <c r="I2" s="91"/>
    </row>
    <row r="3" spans="2:16334" x14ac:dyDescent="0.25">
      <c r="B3" s="93" t="s">
        <v>202</v>
      </c>
      <c r="C3" s="93"/>
      <c r="D3" s="93"/>
      <c r="E3" s="93"/>
      <c r="F3" s="93"/>
      <c r="G3" s="93"/>
      <c r="H3" s="93"/>
      <c r="I3" s="93"/>
    </row>
    <row r="4" spans="2:16334" x14ac:dyDescent="0.25">
      <c r="B4" s="111" t="s">
        <v>146</v>
      </c>
      <c r="C4" s="93"/>
      <c r="D4" s="93"/>
      <c r="E4" s="93"/>
      <c r="F4" s="93"/>
      <c r="G4" s="93"/>
      <c r="H4" s="93"/>
      <c r="I4" s="93"/>
    </row>
    <row r="5" spans="2:16334" x14ac:dyDescent="0.25">
      <c r="B5" s="111" t="s">
        <v>282</v>
      </c>
      <c r="C5" s="93"/>
      <c r="D5" s="93"/>
      <c r="E5" s="93"/>
      <c r="F5" s="93"/>
      <c r="G5" s="93"/>
      <c r="H5" s="93"/>
      <c r="I5" s="93"/>
    </row>
    <row r="6" spans="2:16334" x14ac:dyDescent="0.25">
      <c r="B6" s="111"/>
      <c r="C6" s="93"/>
      <c r="D6" s="93"/>
      <c r="E6" s="93"/>
      <c r="F6" s="93"/>
      <c r="G6" s="93"/>
      <c r="H6" s="93"/>
      <c r="I6" s="93"/>
    </row>
    <row r="7" spans="2:16334" x14ac:dyDescent="0.25">
      <c r="B7" s="111"/>
      <c r="C7" s="116" t="s">
        <v>58</v>
      </c>
      <c r="D7" s="117">
        <v>44561</v>
      </c>
      <c r="E7" s="118">
        <v>44196</v>
      </c>
      <c r="F7" s="93"/>
      <c r="G7" s="93"/>
      <c r="H7" s="93"/>
      <c r="I7" s="93"/>
    </row>
    <row r="8" spans="2:16334" s="94" customFormat="1" x14ac:dyDescent="0.25">
      <c r="E8" s="95"/>
    </row>
    <row r="9" spans="2:16334" s="96" customFormat="1" ht="15" customHeight="1" x14ac:dyDescent="0.25">
      <c r="B9" s="112" t="s">
        <v>57</v>
      </c>
      <c r="C9" s="113"/>
      <c r="D9" s="114"/>
      <c r="E9" s="115"/>
    </row>
    <row r="10" spans="2:16334" s="94" customFormat="1" ht="15" customHeight="1" x14ac:dyDescent="0.25">
      <c r="B10" s="98" t="s">
        <v>60</v>
      </c>
      <c r="C10" s="99" t="s">
        <v>61</v>
      </c>
      <c r="D10" s="100">
        <f>NOTAS!C111</f>
        <v>0</v>
      </c>
      <c r="E10" s="100">
        <f>NOTAS!D111</f>
        <v>0</v>
      </c>
    </row>
    <row r="11" spans="2:16334" s="94" customFormat="1" ht="15" customHeight="1" x14ac:dyDescent="0.25">
      <c r="B11" s="98" t="s">
        <v>201</v>
      </c>
      <c r="C11" s="99" t="s">
        <v>63</v>
      </c>
      <c r="D11" s="100">
        <v>0</v>
      </c>
      <c r="E11" s="100">
        <v>0</v>
      </c>
    </row>
    <row r="12" spans="2:16334" s="94" customFormat="1" ht="15" customHeight="1" x14ac:dyDescent="0.25">
      <c r="B12" s="98" t="s">
        <v>210</v>
      </c>
      <c r="C12" s="99" t="s">
        <v>65</v>
      </c>
      <c r="D12" s="105">
        <v>0</v>
      </c>
      <c r="E12" s="100">
        <v>0</v>
      </c>
    </row>
    <row r="13" spans="2:16334" s="94" customFormat="1" ht="15" customHeight="1" thickBot="1" x14ac:dyDescent="0.3">
      <c r="B13" s="207" t="s">
        <v>203</v>
      </c>
      <c r="C13" s="208"/>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59</v>
      </c>
      <c r="C14" s="120"/>
      <c r="D14" s="121"/>
      <c r="E14" s="122"/>
    </row>
    <row r="15" spans="2:16334" s="94" customFormat="1" x14ac:dyDescent="0.25">
      <c r="B15" s="101" t="s">
        <v>207</v>
      </c>
      <c r="C15" s="97" t="s">
        <v>62</v>
      </c>
      <c r="D15" s="102">
        <v>0</v>
      </c>
      <c r="E15" s="103">
        <v>0</v>
      </c>
      <c r="F15" s="109"/>
      <c r="G15" s="109"/>
      <c r="H15" s="109"/>
      <c r="I15" s="109"/>
    </row>
    <row r="16" spans="2:16334" s="94" customFormat="1" x14ac:dyDescent="0.25">
      <c r="B16" s="98" t="s">
        <v>208</v>
      </c>
      <c r="C16" s="99" t="s">
        <v>64</v>
      </c>
      <c r="D16" s="104">
        <v>0</v>
      </c>
      <c r="E16" s="100">
        <v>0</v>
      </c>
    </row>
    <row r="17" spans="1:10" s="94" customFormat="1" x14ac:dyDescent="0.25">
      <c r="B17" s="98" t="s">
        <v>209</v>
      </c>
      <c r="C17" s="124">
        <v>5.5</v>
      </c>
      <c r="D17" s="104"/>
      <c r="E17" s="100"/>
    </row>
    <row r="18" spans="1:10" s="94" customFormat="1" ht="15.75" thickBot="1" x14ac:dyDescent="0.25">
      <c r="B18" s="207" t="s">
        <v>204</v>
      </c>
      <c r="C18" s="208"/>
      <c r="D18" s="108">
        <f>+D16+D15</f>
        <v>0</v>
      </c>
      <c r="E18" s="108">
        <f>+E16+E15</f>
        <v>0</v>
      </c>
    </row>
    <row r="19" spans="1:10" s="94" customFormat="1" ht="15.75" thickTop="1" x14ac:dyDescent="0.2">
      <c r="B19" s="203" t="s">
        <v>66</v>
      </c>
      <c r="C19" s="205"/>
      <c r="D19" s="123">
        <f>+D13-D18</f>
        <v>0</v>
      </c>
      <c r="E19" s="123">
        <f>+E13-E18</f>
        <v>0</v>
      </c>
    </row>
    <row r="20" spans="1:10" s="94" customFormat="1" x14ac:dyDescent="0.25">
      <c r="B20" s="204" t="s">
        <v>205</v>
      </c>
      <c r="C20" s="206"/>
      <c r="D20" s="106">
        <v>0</v>
      </c>
      <c r="E20" s="106">
        <v>0</v>
      </c>
      <c r="F20" s="92"/>
      <c r="G20" s="92"/>
      <c r="H20" s="92"/>
    </row>
    <row r="21" spans="1:10" s="94" customFormat="1" x14ac:dyDescent="0.25">
      <c r="B21" s="204" t="s">
        <v>206</v>
      </c>
      <c r="C21" s="206"/>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283</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I11" sqref="I11"/>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293</v>
      </c>
      <c r="C2" s="125"/>
      <c r="D2" s="126"/>
      <c r="E2" s="126"/>
      <c r="F2" s="127"/>
      <c r="G2" s="128"/>
      <c r="H2" s="128"/>
    </row>
    <row r="3" spans="2:8" x14ac:dyDescent="0.25">
      <c r="B3" s="129" t="s">
        <v>214</v>
      </c>
      <c r="C3" s="129"/>
      <c r="D3" s="129"/>
      <c r="E3" s="129"/>
      <c r="F3" s="130"/>
      <c r="G3" s="128"/>
      <c r="H3" s="128"/>
    </row>
    <row r="4" spans="2:8" x14ac:dyDescent="0.2">
      <c r="B4" s="160" t="s">
        <v>146</v>
      </c>
      <c r="C4" s="93"/>
      <c r="D4" s="93"/>
      <c r="E4" s="93"/>
      <c r="F4" s="130"/>
      <c r="G4" s="128"/>
      <c r="H4" s="128"/>
    </row>
    <row r="5" spans="2:8" x14ac:dyDescent="0.2">
      <c r="B5" s="160" t="s">
        <v>282</v>
      </c>
      <c r="C5" s="93"/>
      <c r="D5" s="93"/>
      <c r="E5" s="93"/>
      <c r="F5" s="130"/>
      <c r="G5" s="128"/>
      <c r="H5" s="128"/>
    </row>
    <row r="6" spans="2:8" x14ac:dyDescent="0.25">
      <c r="B6" s="160"/>
      <c r="C6" s="116"/>
      <c r="D6" s="117"/>
      <c r="E6" s="118"/>
      <c r="F6" s="130"/>
      <c r="G6" s="128"/>
      <c r="H6" s="128"/>
    </row>
    <row r="7" spans="2:8" s="96" customFormat="1" ht="14.25" x14ac:dyDescent="0.25">
      <c r="B7" s="131"/>
      <c r="C7" s="116" t="s">
        <v>58</v>
      </c>
      <c r="D7" s="117">
        <v>44561</v>
      </c>
      <c r="E7" s="118">
        <v>44196</v>
      </c>
      <c r="F7" s="132"/>
    </row>
    <row r="8" spans="2:8" s="96" customFormat="1" ht="14.25" x14ac:dyDescent="0.25">
      <c r="B8" s="131"/>
      <c r="C8" s="116"/>
      <c r="D8" s="117"/>
      <c r="E8" s="118"/>
      <c r="F8" s="132"/>
    </row>
    <row r="9" spans="2:8" s="96" customFormat="1" ht="15" customHeight="1" x14ac:dyDescent="0.25">
      <c r="B9" s="112" t="s">
        <v>211</v>
      </c>
      <c r="C9" s="113"/>
      <c r="D9" s="114"/>
      <c r="E9" s="115"/>
      <c r="F9" s="133"/>
    </row>
    <row r="10" spans="2:8" ht="15" customHeight="1" x14ac:dyDescent="0.25">
      <c r="B10" s="134" t="s">
        <v>212</v>
      </c>
      <c r="C10" s="209">
        <v>5.6</v>
      </c>
      <c r="D10" s="135">
        <v>0</v>
      </c>
      <c r="E10" s="135">
        <v>0</v>
      </c>
      <c r="F10" s="136"/>
    </row>
    <row r="11" spans="2:8" ht="15" customHeight="1" x14ac:dyDescent="0.25">
      <c r="B11" s="137" t="s">
        <v>213</v>
      </c>
      <c r="C11" s="209">
        <v>5.7</v>
      </c>
      <c r="D11" s="135">
        <v>0</v>
      </c>
      <c r="E11" s="135">
        <v>0</v>
      </c>
      <c r="F11" s="136"/>
    </row>
    <row r="12" spans="2:8" ht="15" customHeight="1" x14ac:dyDescent="0.25">
      <c r="B12" s="134" t="s">
        <v>215</v>
      </c>
      <c r="C12" s="209">
        <v>5.8</v>
      </c>
      <c r="D12" s="135">
        <v>0</v>
      </c>
      <c r="E12" s="135">
        <v>0</v>
      </c>
      <c r="F12" s="138"/>
    </row>
    <row r="13" spans="2:8" ht="15" customHeight="1" thickBot="1" x14ac:dyDescent="0.25">
      <c r="B13" s="139" t="s">
        <v>69</v>
      </c>
      <c r="C13" s="140"/>
      <c r="D13" s="141">
        <f>+SUM(D10:D12)</f>
        <v>0</v>
      </c>
      <c r="E13" s="141">
        <f>+SUM(E10:E12)</f>
        <v>0</v>
      </c>
      <c r="F13" s="138"/>
    </row>
    <row r="14" spans="2:8" ht="15" customHeight="1" thickTop="1" x14ac:dyDescent="0.25">
      <c r="B14" s="112" t="s">
        <v>70</v>
      </c>
      <c r="C14" s="113"/>
      <c r="D14" s="114"/>
      <c r="E14" s="115"/>
      <c r="F14" s="142"/>
    </row>
    <row r="15" spans="2:8" ht="15" customHeight="1" x14ac:dyDescent="0.2">
      <c r="B15" s="143" t="s">
        <v>217</v>
      </c>
      <c r="C15" s="99" t="s">
        <v>67</v>
      </c>
      <c r="D15" s="135">
        <v>0</v>
      </c>
      <c r="E15" s="135">
        <v>0</v>
      </c>
      <c r="F15" s="142"/>
    </row>
    <row r="16" spans="2:8" ht="15" customHeight="1" x14ac:dyDescent="0.2">
      <c r="B16" s="143" t="s">
        <v>216</v>
      </c>
      <c r="C16" s="99" t="s">
        <v>67</v>
      </c>
      <c r="D16" s="135">
        <v>0</v>
      </c>
      <c r="E16" s="135">
        <v>0</v>
      </c>
      <c r="F16" s="144"/>
      <c r="G16" s="145"/>
      <c r="H16" s="146"/>
    </row>
    <row r="17" spans="2:6" ht="15" customHeight="1" x14ac:dyDescent="0.25">
      <c r="B17" s="147" t="s">
        <v>218</v>
      </c>
      <c r="C17" s="209">
        <v>5.9</v>
      </c>
      <c r="D17" s="135">
        <v>0</v>
      </c>
      <c r="E17" s="135">
        <v>0</v>
      </c>
      <c r="F17" s="148"/>
    </row>
    <row r="18" spans="2:6" ht="15" customHeight="1" x14ac:dyDescent="0.25">
      <c r="B18" s="147" t="s">
        <v>219</v>
      </c>
      <c r="C18" s="210">
        <v>5.0999999999999996</v>
      </c>
      <c r="D18" s="135">
        <v>0</v>
      </c>
      <c r="E18" s="135">
        <v>0</v>
      </c>
      <c r="F18" s="148"/>
    </row>
    <row r="19" spans="2:6" ht="15" customHeight="1" thickBot="1" x14ac:dyDescent="0.3">
      <c r="B19" s="149" t="s">
        <v>71</v>
      </c>
      <c r="C19" s="140"/>
      <c r="D19" s="141">
        <f>+SUM(D15:D18)</f>
        <v>0</v>
      </c>
      <c r="E19" s="141">
        <f>+SUM(E15:E18)</f>
        <v>0</v>
      </c>
      <c r="F19" s="142"/>
    </row>
    <row r="20" spans="2:6" ht="13.5" customHeight="1" thickTop="1" x14ac:dyDescent="0.25">
      <c r="B20" s="161" t="s">
        <v>72</v>
      </c>
      <c r="C20" s="162"/>
      <c r="D20" s="163">
        <f>+D13-D19</f>
        <v>0</v>
      </c>
      <c r="E20" s="163">
        <f>+E13-E19</f>
        <v>0</v>
      </c>
      <c r="F20" s="148"/>
    </row>
    <row r="21" spans="2:6" ht="13.5" customHeight="1" x14ac:dyDescent="0.25">
      <c r="B21" s="150"/>
      <c r="C21" s="151"/>
      <c r="F21" s="142"/>
    </row>
    <row r="22" spans="2:6" ht="13.5" customHeight="1" x14ac:dyDescent="0.25">
      <c r="B22" s="109" t="s">
        <v>283</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topLeftCell="A29" workbookViewId="0">
      <selection activeCell="A3" sqref="A3:D3"/>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293</v>
      </c>
      <c r="C2" s="164"/>
      <c r="D2" s="164"/>
    </row>
    <row r="3" spans="1:5" x14ac:dyDescent="0.25">
      <c r="A3" s="216" t="s">
        <v>220</v>
      </c>
      <c r="B3" s="216"/>
      <c r="C3" s="216"/>
      <c r="D3" s="216"/>
    </row>
    <row r="4" spans="1:5" x14ac:dyDescent="0.25">
      <c r="B4" s="111" t="s">
        <v>146</v>
      </c>
      <c r="C4" s="111"/>
      <c r="D4" s="111"/>
    </row>
    <row r="5" spans="1:5" x14ac:dyDescent="0.25">
      <c r="B5" s="182" t="s">
        <v>282</v>
      </c>
      <c r="C5" s="182"/>
      <c r="D5" s="182"/>
    </row>
    <row r="6" spans="1:5" x14ac:dyDescent="0.25">
      <c r="B6" s="182"/>
      <c r="C6" s="182"/>
      <c r="D6" s="182"/>
    </row>
    <row r="7" spans="1:5" x14ac:dyDescent="0.25">
      <c r="B7" s="182"/>
      <c r="C7" s="117">
        <v>44561</v>
      </c>
      <c r="D7" s="118">
        <v>44196</v>
      </c>
    </row>
    <row r="8" spans="1:5" x14ac:dyDescent="0.25">
      <c r="A8" s="181"/>
      <c r="B8" s="181"/>
      <c r="C8" s="181"/>
      <c r="D8" s="181"/>
    </row>
    <row r="9" spans="1:5" x14ac:dyDescent="0.25">
      <c r="B9" s="166" t="s">
        <v>221</v>
      </c>
      <c r="C9" s="167">
        <v>0</v>
      </c>
      <c r="D9" s="167">
        <v>0</v>
      </c>
    </row>
    <row r="10" spans="1:5" x14ac:dyDescent="0.25">
      <c r="B10" s="174" t="s">
        <v>222</v>
      </c>
      <c r="C10" s="169"/>
      <c r="D10" s="169"/>
    </row>
    <row r="11" spans="1:5" x14ac:dyDescent="0.25">
      <c r="B11" s="168" t="s">
        <v>223</v>
      </c>
      <c r="C11" s="170"/>
      <c r="D11" s="170"/>
    </row>
    <row r="12" spans="1:5" x14ac:dyDescent="0.25">
      <c r="B12" s="171" t="s">
        <v>224</v>
      </c>
      <c r="C12" s="172">
        <v>0</v>
      </c>
      <c r="D12" s="172">
        <v>0</v>
      </c>
    </row>
    <row r="13" spans="1:5" x14ac:dyDescent="0.25">
      <c r="B13" s="171" t="s">
        <v>225</v>
      </c>
      <c r="C13" s="172">
        <v>0</v>
      </c>
      <c r="D13" s="172">
        <v>0</v>
      </c>
    </row>
    <row r="14" spans="1:5" x14ac:dyDescent="0.25">
      <c r="B14" s="171" t="s">
        <v>226</v>
      </c>
      <c r="C14" s="173">
        <v>0</v>
      </c>
      <c r="D14" s="173">
        <v>0</v>
      </c>
    </row>
    <row r="15" spans="1:5" x14ac:dyDescent="0.25">
      <c r="B15" s="171" t="s">
        <v>227</v>
      </c>
      <c r="C15" s="172">
        <v>0</v>
      </c>
      <c r="D15" s="172">
        <v>0</v>
      </c>
      <c r="E15" s="165"/>
    </row>
    <row r="16" spans="1:5" x14ac:dyDescent="0.25">
      <c r="B16" s="168" t="s">
        <v>228</v>
      </c>
      <c r="C16" s="170"/>
      <c r="D16" s="170"/>
    </row>
    <row r="17" spans="2:5" x14ac:dyDescent="0.25">
      <c r="B17" s="171" t="s">
        <v>229</v>
      </c>
      <c r="C17" s="172">
        <v>0</v>
      </c>
      <c r="D17" s="172">
        <v>0</v>
      </c>
    </row>
    <row r="18" spans="2:5" x14ac:dyDescent="0.25">
      <c r="B18" s="171" t="s">
        <v>230</v>
      </c>
      <c r="C18" s="172">
        <v>0</v>
      </c>
      <c r="D18" s="172">
        <v>0</v>
      </c>
    </row>
    <row r="19" spans="2:5" x14ac:dyDescent="0.25">
      <c r="B19" s="171" t="s">
        <v>231</v>
      </c>
      <c r="C19" s="172">
        <v>0</v>
      </c>
      <c r="D19" s="172">
        <v>0</v>
      </c>
      <c r="E19" s="165"/>
    </row>
    <row r="20" spans="2:5" x14ac:dyDescent="0.25">
      <c r="B20" s="171" t="s">
        <v>232</v>
      </c>
      <c r="C20" s="172">
        <v>0</v>
      </c>
      <c r="D20" s="172">
        <v>0</v>
      </c>
      <c r="E20" s="165"/>
    </row>
    <row r="21" spans="2:5" x14ac:dyDescent="0.25">
      <c r="B21" s="171" t="s">
        <v>233</v>
      </c>
      <c r="C21" s="172">
        <v>0</v>
      </c>
      <c r="D21" s="172">
        <v>0</v>
      </c>
    </row>
    <row r="22" spans="2:5" x14ac:dyDescent="0.25">
      <c r="B22" s="171" t="s">
        <v>234</v>
      </c>
      <c r="C22" s="172">
        <v>0</v>
      </c>
      <c r="D22" s="172">
        <v>0</v>
      </c>
    </row>
    <row r="23" spans="2:5" x14ac:dyDescent="0.25">
      <c r="B23" s="171" t="s">
        <v>235</v>
      </c>
      <c r="C23" s="172">
        <v>0</v>
      </c>
      <c r="D23" s="172">
        <v>0</v>
      </c>
    </row>
    <row r="24" spans="2:5" x14ac:dyDescent="0.25">
      <c r="B24" s="171" t="s">
        <v>236</v>
      </c>
      <c r="C24" s="175">
        <v>0</v>
      </c>
      <c r="D24" s="175">
        <v>0</v>
      </c>
    </row>
    <row r="25" spans="2:5" x14ac:dyDescent="0.25">
      <c r="B25" s="176" t="s">
        <v>237</v>
      </c>
      <c r="C25" s="177">
        <f>SUM(C10:C24)</f>
        <v>0</v>
      </c>
      <c r="D25" s="177">
        <v>0</v>
      </c>
    </row>
    <row r="26" spans="2:5" x14ac:dyDescent="0.25">
      <c r="B26" s="171"/>
      <c r="C26" s="178"/>
      <c r="D26" s="178"/>
    </row>
    <row r="27" spans="2:5" x14ac:dyDescent="0.25">
      <c r="B27" s="168" t="s">
        <v>238</v>
      </c>
      <c r="C27" s="170"/>
      <c r="D27" s="170"/>
    </row>
    <row r="28" spans="2:5" x14ac:dyDescent="0.25">
      <c r="B28" s="171" t="s">
        <v>239</v>
      </c>
      <c r="C28" s="172">
        <v>0</v>
      </c>
      <c r="D28" s="172">
        <v>0</v>
      </c>
    </row>
    <row r="29" spans="2:5" x14ac:dyDescent="0.25">
      <c r="B29" s="171" t="s">
        <v>240</v>
      </c>
      <c r="C29" s="175">
        <v>0</v>
      </c>
      <c r="D29" s="175">
        <v>0</v>
      </c>
    </row>
    <row r="30" spans="2:5" x14ac:dyDescent="0.25">
      <c r="B30" s="179" t="s">
        <v>241</v>
      </c>
      <c r="C30" s="177">
        <f>+C28+C29</f>
        <v>0</v>
      </c>
      <c r="D30" s="177">
        <v>0</v>
      </c>
    </row>
    <row r="31" spans="2:5" x14ac:dyDescent="0.25">
      <c r="B31" s="183"/>
      <c r="C31" s="184"/>
      <c r="D31" s="185"/>
    </row>
    <row r="32" spans="2:5" x14ac:dyDescent="0.25">
      <c r="B32" s="166" t="s">
        <v>242</v>
      </c>
      <c r="C32" s="180">
        <f>+C9+C25+C30</f>
        <v>0</v>
      </c>
      <c r="D32" s="180">
        <v>0</v>
      </c>
    </row>
    <row r="34" spans="2:2" x14ac:dyDescent="0.25">
      <c r="B34" s="109" t="s">
        <v>283</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D2" sqref="D2"/>
    </sheetView>
  </sheetViews>
  <sheetFormatPr defaultColWidth="11.5" defaultRowHeight="15" x14ac:dyDescent="0.25"/>
  <cols>
    <col min="1" max="1" width="3.5" style="92" customWidth="1"/>
    <col min="2" max="2" width="40.125" style="92"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8" t="s">
        <v>293</v>
      </c>
      <c r="D2" s="164"/>
      <c r="E2" s="164"/>
      <c r="F2" s="164"/>
      <c r="G2" s="164"/>
      <c r="H2" s="164"/>
      <c r="I2" s="164"/>
      <c r="J2" s="164"/>
      <c r="K2" s="164"/>
      <c r="L2" s="164"/>
    </row>
    <row r="3" spans="2:12" x14ac:dyDescent="0.25">
      <c r="C3" s="201" t="s">
        <v>249</v>
      </c>
      <c r="D3" s="93"/>
      <c r="E3" s="93"/>
      <c r="F3" s="129"/>
      <c r="G3" s="129"/>
      <c r="H3" s="129"/>
      <c r="I3" s="129"/>
      <c r="J3" s="129"/>
      <c r="K3" s="129"/>
      <c r="L3" s="129"/>
    </row>
    <row r="4" spans="2:12" x14ac:dyDescent="0.25">
      <c r="C4" s="199" t="s">
        <v>146</v>
      </c>
      <c r="D4" s="111"/>
      <c r="E4" s="111"/>
      <c r="F4" s="186"/>
      <c r="G4" s="186"/>
      <c r="H4" s="186"/>
      <c r="I4" s="186"/>
      <c r="J4" s="186"/>
      <c r="K4" s="186"/>
      <c r="L4" s="186"/>
    </row>
    <row r="5" spans="2:12" x14ac:dyDescent="0.25">
      <c r="C5" s="181" t="s">
        <v>282</v>
      </c>
      <c r="D5" s="200"/>
      <c r="E5" s="200"/>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74</v>
      </c>
      <c r="C7" s="189" t="s">
        <v>243</v>
      </c>
      <c r="D7" s="189" t="s">
        <v>250</v>
      </c>
      <c r="E7" s="190" t="s">
        <v>251</v>
      </c>
      <c r="F7" s="188"/>
      <c r="G7" s="188"/>
      <c r="H7" s="188"/>
      <c r="I7" s="188"/>
      <c r="J7" s="188"/>
    </row>
    <row r="8" spans="2:12" x14ac:dyDescent="0.25">
      <c r="B8" s="166" t="s">
        <v>244</v>
      </c>
      <c r="C8" s="167">
        <v>0</v>
      </c>
      <c r="D8" s="167">
        <v>0</v>
      </c>
      <c r="E8" s="167">
        <f>+C8+D8</f>
        <v>0</v>
      </c>
      <c r="F8" s="95"/>
      <c r="G8" s="188"/>
      <c r="H8" s="188"/>
      <c r="I8" s="188"/>
      <c r="J8" s="188"/>
    </row>
    <row r="9" spans="2:12" x14ac:dyDescent="0.25">
      <c r="B9" s="191" t="s">
        <v>245</v>
      </c>
      <c r="C9" s="192"/>
      <c r="D9" s="192"/>
      <c r="E9" s="192"/>
    </row>
    <row r="10" spans="2:12" x14ac:dyDescent="0.25">
      <c r="B10" s="193" t="s">
        <v>240</v>
      </c>
      <c r="C10" s="173">
        <v>0</v>
      </c>
      <c r="D10" s="194"/>
      <c r="E10" s="194"/>
    </row>
    <row r="11" spans="2:12" x14ac:dyDescent="0.25">
      <c r="B11" s="193" t="s">
        <v>246</v>
      </c>
      <c r="C11" s="173">
        <v>0</v>
      </c>
      <c r="D11" s="194"/>
      <c r="E11" s="194"/>
    </row>
    <row r="12" spans="2:12" x14ac:dyDescent="0.25">
      <c r="B12" s="195" t="s">
        <v>247</v>
      </c>
      <c r="C12" s="196">
        <f>+C10+C11</f>
        <v>0</v>
      </c>
      <c r="D12" s="197"/>
      <c r="E12" s="197"/>
    </row>
    <row r="13" spans="2:12" x14ac:dyDescent="0.25">
      <c r="B13" s="217" t="s">
        <v>248</v>
      </c>
      <c r="C13" s="219">
        <f>+E8+C12</f>
        <v>0</v>
      </c>
      <c r="D13" s="219">
        <v>0</v>
      </c>
      <c r="E13" s="191" t="s">
        <v>252</v>
      </c>
    </row>
    <row r="14" spans="2:12" x14ac:dyDescent="0.25">
      <c r="B14" s="218"/>
      <c r="C14" s="220"/>
      <c r="D14" s="220"/>
      <c r="E14" s="167">
        <f>+C13+D13</f>
        <v>0</v>
      </c>
    </row>
    <row r="16" spans="2:12" x14ac:dyDescent="0.25">
      <c r="B16" s="109" t="s">
        <v>283</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3"/>
  <sheetViews>
    <sheetView showGridLines="0" topLeftCell="A55" zoomScaleNormal="100" zoomScaleSheetLayoutView="85" workbookViewId="0">
      <selection activeCell="E82" sqref="E82"/>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293</v>
      </c>
    </row>
    <row r="3" spans="2:4" x14ac:dyDescent="0.2">
      <c r="D3" s="67" t="s">
        <v>75</v>
      </c>
    </row>
    <row r="4" spans="2:4" x14ac:dyDescent="0.2">
      <c r="D4" s="10">
        <v>44561</v>
      </c>
    </row>
    <row r="5" spans="2:4" x14ac:dyDescent="0.2">
      <c r="B5" s="73"/>
      <c r="D5" s="10"/>
    </row>
    <row r="6" spans="2:4" x14ac:dyDescent="0.2">
      <c r="B6" s="73" t="s">
        <v>148</v>
      </c>
      <c r="D6" s="10"/>
    </row>
    <row r="7" spans="2:4" x14ac:dyDescent="0.2">
      <c r="D7" s="10"/>
    </row>
    <row r="8" spans="2:4" x14ac:dyDescent="0.2">
      <c r="B8" s="9" t="s">
        <v>286</v>
      </c>
      <c r="D8" s="10"/>
    </row>
    <row r="9" spans="2:4" x14ac:dyDescent="0.2">
      <c r="B9" s="9" t="s">
        <v>294</v>
      </c>
      <c r="D9" s="10"/>
    </row>
    <row r="10" spans="2:4" x14ac:dyDescent="0.2">
      <c r="B10" s="9" t="s">
        <v>298</v>
      </c>
      <c r="D10" s="10"/>
    </row>
    <row r="11" spans="2:4" x14ac:dyDescent="0.2">
      <c r="B11" s="9" t="s">
        <v>149</v>
      </c>
      <c r="D11" s="10"/>
    </row>
    <row r="12" spans="2:4" x14ac:dyDescent="0.2">
      <c r="B12" s="9" t="s">
        <v>297</v>
      </c>
      <c r="D12" s="10"/>
    </row>
    <row r="13" spans="2:4" x14ac:dyDescent="0.2">
      <c r="B13" s="9" t="s">
        <v>287</v>
      </c>
      <c r="D13" s="10"/>
    </row>
    <row r="14" spans="2:4" x14ac:dyDescent="0.2">
      <c r="B14" s="9" t="s">
        <v>288</v>
      </c>
      <c r="D14" s="10"/>
    </row>
    <row r="15" spans="2:4" x14ac:dyDescent="0.2">
      <c r="B15" s="9" t="s">
        <v>289</v>
      </c>
      <c r="D15" s="10"/>
    </row>
    <row r="17" spans="2:6" x14ac:dyDescent="0.2">
      <c r="B17" s="73" t="s">
        <v>150</v>
      </c>
    </row>
    <row r="19" spans="2:6" x14ac:dyDescent="0.2">
      <c r="B19" s="11" t="s">
        <v>151</v>
      </c>
    </row>
    <row r="20" spans="2:6" x14ac:dyDescent="0.2">
      <c r="B20" s="11"/>
    </row>
    <row r="21" spans="2:6" x14ac:dyDescent="0.2">
      <c r="B21" s="9" t="s">
        <v>76</v>
      </c>
    </row>
    <row r="22" spans="2:6" x14ac:dyDescent="0.2">
      <c r="B22" s="9" t="s">
        <v>77</v>
      </c>
    </row>
    <row r="23" spans="2:6" x14ac:dyDescent="0.2">
      <c r="B23" s="9" t="s">
        <v>78</v>
      </c>
    </row>
    <row r="24" spans="2:6" x14ac:dyDescent="0.2">
      <c r="B24" s="9" t="s">
        <v>79</v>
      </c>
    </row>
    <row r="25" spans="2:6" x14ac:dyDescent="0.2">
      <c r="B25" s="9" t="s">
        <v>80</v>
      </c>
    </row>
    <row r="26" spans="2:6" ht="27.75" customHeight="1" x14ac:dyDescent="0.2">
      <c r="B26" s="221" t="s">
        <v>81</v>
      </c>
      <c r="C26" s="221"/>
      <c r="D26" s="221"/>
      <c r="E26" s="221"/>
      <c r="F26" s="221"/>
    </row>
    <row r="27" spans="2:6" x14ac:dyDescent="0.2">
      <c r="B27" s="9" t="s">
        <v>299</v>
      </c>
    </row>
    <row r="28" spans="2:6" x14ac:dyDescent="0.2">
      <c r="B28" s="9" t="s">
        <v>82</v>
      </c>
    </row>
    <row r="29" spans="2:6" x14ac:dyDescent="0.2">
      <c r="B29" s="9" t="s">
        <v>83</v>
      </c>
    </row>
    <row r="31" spans="2:6" x14ac:dyDescent="0.2">
      <c r="B31" s="11" t="s">
        <v>152</v>
      </c>
    </row>
    <row r="32" spans="2:6" x14ac:dyDescent="0.2">
      <c r="B32" s="11"/>
    </row>
    <row r="33" spans="2:4" x14ac:dyDescent="0.2">
      <c r="B33" s="9" t="s">
        <v>153</v>
      </c>
    </row>
    <row r="35" spans="2:4" x14ac:dyDescent="0.2">
      <c r="B35" s="17" t="s">
        <v>154</v>
      </c>
    </row>
    <row r="37" spans="2:4" x14ac:dyDescent="0.2">
      <c r="B37" s="9" t="s">
        <v>155</v>
      </c>
    </row>
    <row r="38" spans="2:4" x14ac:dyDescent="0.2">
      <c r="B38" s="9" t="s">
        <v>157</v>
      </c>
    </row>
    <row r="39" spans="2:4" x14ac:dyDescent="0.2">
      <c r="B39" s="9" t="s">
        <v>290</v>
      </c>
    </row>
    <row r="40" spans="2:4" x14ac:dyDescent="0.2">
      <c r="B40" s="9" t="s">
        <v>84</v>
      </c>
    </row>
    <row r="41" spans="2:4" x14ac:dyDescent="0.2">
      <c r="B41" s="9" t="s">
        <v>198</v>
      </c>
    </row>
    <row r="42" spans="2:4" x14ac:dyDescent="0.2">
      <c r="B42" s="9" t="s">
        <v>158</v>
      </c>
    </row>
    <row r="43" spans="2:4" x14ac:dyDescent="0.2">
      <c r="B43" s="9" t="s">
        <v>156</v>
      </c>
    </row>
    <row r="45" spans="2:4" x14ac:dyDescent="0.2">
      <c r="B45" s="18" t="s">
        <v>68</v>
      </c>
      <c r="C45" s="19">
        <v>44561</v>
      </c>
      <c r="D45" s="19">
        <v>44196</v>
      </c>
    </row>
    <row r="46" spans="2:4" x14ac:dyDescent="0.2">
      <c r="B46" s="20" t="s">
        <v>85</v>
      </c>
      <c r="C46" s="21">
        <v>6870.81</v>
      </c>
      <c r="D46" s="21">
        <v>6891.96</v>
      </c>
    </row>
    <row r="47" spans="2:4" x14ac:dyDescent="0.2">
      <c r="B47" s="22" t="s">
        <v>86</v>
      </c>
      <c r="C47" s="23">
        <v>6887.4</v>
      </c>
      <c r="D47" s="23">
        <v>6941.65</v>
      </c>
    </row>
    <row r="49" spans="2:6" x14ac:dyDescent="0.2">
      <c r="B49" s="11" t="s">
        <v>159</v>
      </c>
    </row>
    <row r="51" spans="2:6" x14ac:dyDescent="0.2">
      <c r="B51" s="24" t="s">
        <v>87</v>
      </c>
      <c r="C51" s="19">
        <v>44561</v>
      </c>
      <c r="D51" s="19">
        <v>44196</v>
      </c>
    </row>
    <row r="52" spans="2:6" x14ac:dyDescent="0.2">
      <c r="B52" s="25" t="s">
        <v>88</v>
      </c>
      <c r="C52" s="26"/>
      <c r="D52" s="26"/>
    </row>
    <row r="53" spans="2:6" x14ac:dyDescent="0.2">
      <c r="B53" s="27" t="s">
        <v>60</v>
      </c>
      <c r="C53" s="21">
        <v>0</v>
      </c>
      <c r="D53" s="21">
        <v>0</v>
      </c>
    </row>
    <row r="54" spans="2:6" x14ac:dyDescent="0.2">
      <c r="B54" s="27" t="s">
        <v>89</v>
      </c>
      <c r="C54" s="28">
        <v>0</v>
      </c>
      <c r="D54" s="28">
        <v>0</v>
      </c>
    </row>
    <row r="55" spans="2:6" x14ac:dyDescent="0.2">
      <c r="B55" s="29" t="s">
        <v>73</v>
      </c>
      <c r="C55" s="30">
        <v>0</v>
      </c>
      <c r="D55" s="30">
        <v>0</v>
      </c>
    </row>
    <row r="56" spans="2:6" x14ac:dyDescent="0.2">
      <c r="B56" s="31" t="s">
        <v>90</v>
      </c>
      <c r="C56" s="74"/>
      <c r="D56" s="32"/>
    </row>
    <row r="57" spans="2:6" x14ac:dyDescent="0.2">
      <c r="B57" s="27" t="s">
        <v>91</v>
      </c>
      <c r="C57" s="69">
        <v>0</v>
      </c>
      <c r="D57" s="69">
        <v>0</v>
      </c>
    </row>
    <row r="58" spans="2:6" x14ac:dyDescent="0.2">
      <c r="B58" s="29" t="s">
        <v>92</v>
      </c>
      <c r="C58" s="30">
        <v>0</v>
      </c>
      <c r="D58" s="30">
        <v>0</v>
      </c>
    </row>
    <row r="59" spans="2:6" x14ac:dyDescent="0.2">
      <c r="B59" s="75"/>
      <c r="C59" s="76"/>
      <c r="D59" s="76"/>
    </row>
    <row r="60" spans="2:6" x14ac:dyDescent="0.2">
      <c r="B60" s="11" t="s">
        <v>160</v>
      </c>
      <c r="C60" s="76"/>
      <c r="D60" s="76"/>
    </row>
    <row r="61" spans="2:6" x14ac:dyDescent="0.2">
      <c r="B61" s="75"/>
      <c r="C61" s="76"/>
      <c r="D61" s="76"/>
    </row>
    <row r="62" spans="2:6" x14ac:dyDescent="0.2">
      <c r="B62" s="75" t="s">
        <v>161</v>
      </c>
      <c r="C62" s="76"/>
      <c r="D62" s="76"/>
    </row>
    <row r="63" spans="2:6" x14ac:dyDescent="0.2">
      <c r="B63" s="75"/>
      <c r="C63" s="76"/>
      <c r="D63" s="76"/>
    </row>
    <row r="64" spans="2:6" x14ac:dyDescent="0.2">
      <c r="B64" s="39" t="s">
        <v>19</v>
      </c>
      <c r="C64" s="39" t="s">
        <v>168</v>
      </c>
      <c r="D64" s="39" t="s">
        <v>162</v>
      </c>
      <c r="E64" s="41" t="s">
        <v>169</v>
      </c>
      <c r="F64" s="41" t="s">
        <v>163</v>
      </c>
    </row>
    <row r="65" spans="2:6" ht="25.5" x14ac:dyDescent="0.2">
      <c r="B65" s="78" t="s">
        <v>164</v>
      </c>
      <c r="C65" s="39"/>
      <c r="D65" s="39"/>
      <c r="E65" s="41"/>
      <c r="F65" s="41"/>
    </row>
    <row r="66" spans="2:6" ht="25.5" x14ac:dyDescent="0.2">
      <c r="B66" s="78" t="s">
        <v>165</v>
      </c>
      <c r="C66" s="39"/>
      <c r="D66" s="39"/>
      <c r="E66" s="41"/>
      <c r="F66" s="41"/>
    </row>
    <row r="67" spans="2:6" ht="25.5" x14ac:dyDescent="0.2">
      <c r="B67" s="79" t="s">
        <v>166</v>
      </c>
      <c r="C67" s="80"/>
      <c r="D67" s="81"/>
      <c r="E67" s="82"/>
      <c r="F67" s="82"/>
    </row>
    <row r="68" spans="2:6" ht="25.5" x14ac:dyDescent="0.2">
      <c r="B68" s="79" t="s">
        <v>167</v>
      </c>
      <c r="C68" s="80"/>
      <c r="D68" s="80"/>
      <c r="E68" s="82"/>
      <c r="F68" s="82"/>
    </row>
    <row r="69" spans="2:6" ht="13.5" thickBot="1" x14ac:dyDescent="0.25">
      <c r="B69" s="42" t="s">
        <v>94</v>
      </c>
      <c r="C69" s="42">
        <v>0</v>
      </c>
      <c r="D69" s="42">
        <f>SUM(D67:D68)</f>
        <v>0</v>
      </c>
      <c r="E69" s="42">
        <f>SUM(E67:E68)</f>
        <v>0</v>
      </c>
      <c r="F69" s="43">
        <f>SUM(F67:F68)</f>
        <v>0</v>
      </c>
    </row>
    <row r="70" spans="2:6" ht="13.5" thickTop="1" x14ac:dyDescent="0.2">
      <c r="B70" s="75"/>
      <c r="C70" s="76"/>
      <c r="D70" s="76"/>
    </row>
    <row r="71" spans="2:6" x14ac:dyDescent="0.2">
      <c r="B71" s="11" t="s">
        <v>176</v>
      </c>
      <c r="C71" s="76"/>
      <c r="D71" s="76"/>
    </row>
    <row r="72" spans="2:6" x14ac:dyDescent="0.2">
      <c r="B72" s="75"/>
      <c r="C72" s="76"/>
      <c r="D72" s="76"/>
    </row>
    <row r="73" spans="2:6" x14ac:dyDescent="0.2">
      <c r="B73" s="75" t="s">
        <v>170</v>
      </c>
      <c r="C73" s="76"/>
      <c r="D73" s="76"/>
    </row>
    <row r="74" spans="2:6" x14ac:dyDescent="0.2">
      <c r="B74" s="75" t="s">
        <v>171</v>
      </c>
      <c r="C74" s="76"/>
      <c r="D74" s="76"/>
    </row>
    <row r="75" spans="2:6" x14ac:dyDescent="0.2">
      <c r="B75" s="75" t="s">
        <v>172</v>
      </c>
      <c r="C75" s="76"/>
      <c r="D75" s="76"/>
    </row>
    <row r="76" spans="2:6" x14ac:dyDescent="0.2">
      <c r="B76" s="75" t="s">
        <v>173</v>
      </c>
      <c r="C76" s="76"/>
      <c r="D76" s="76"/>
    </row>
    <row r="77" spans="2:6" x14ac:dyDescent="0.2">
      <c r="B77" s="75" t="s">
        <v>174</v>
      </c>
      <c r="C77" s="76"/>
      <c r="D77" s="76"/>
    </row>
    <row r="78" spans="2:6" x14ac:dyDescent="0.2">
      <c r="B78" s="75" t="s">
        <v>304</v>
      </c>
      <c r="C78" s="76"/>
      <c r="D78" s="76"/>
    </row>
    <row r="79" spans="2:6" x14ac:dyDescent="0.2">
      <c r="B79" s="75" t="s">
        <v>175</v>
      </c>
      <c r="C79" s="76"/>
      <c r="D79" s="76"/>
    </row>
    <row r="80" spans="2:6" x14ac:dyDescent="0.2">
      <c r="B80" s="75" t="s">
        <v>177</v>
      </c>
      <c r="C80" s="76"/>
      <c r="D80" s="76"/>
    </row>
    <row r="81" spans="2:5" x14ac:dyDescent="0.2">
      <c r="B81" s="75"/>
      <c r="C81" s="76"/>
      <c r="D81" s="76"/>
    </row>
    <row r="82" spans="2:5" x14ac:dyDescent="0.2">
      <c r="B82" s="39" t="s">
        <v>68</v>
      </c>
      <c r="C82" s="19">
        <v>44561</v>
      </c>
      <c r="D82" s="19">
        <v>44196</v>
      </c>
    </row>
    <row r="83" spans="2:5" x14ac:dyDescent="0.2">
      <c r="B83" s="40" t="s">
        <v>178</v>
      </c>
      <c r="C83" s="34">
        <v>0</v>
      </c>
      <c r="D83" s="34">
        <v>0</v>
      </c>
    </row>
    <row r="84" spans="2:5" x14ac:dyDescent="0.2">
      <c r="B84" s="40" t="s">
        <v>179</v>
      </c>
      <c r="C84" s="34">
        <v>0</v>
      </c>
      <c r="D84" s="34">
        <v>0</v>
      </c>
    </row>
    <row r="85" spans="2:5" x14ac:dyDescent="0.2">
      <c r="B85" s="35" t="s">
        <v>180</v>
      </c>
      <c r="C85" s="36">
        <v>0</v>
      </c>
      <c r="D85" s="36">
        <v>0</v>
      </c>
    </row>
    <row r="86" spans="2:5" ht="13.5" thickBot="1" x14ac:dyDescent="0.25">
      <c r="B86" s="37" t="s">
        <v>94</v>
      </c>
      <c r="C86" s="38">
        <f>SUM(C83:C85)</f>
        <v>0</v>
      </c>
      <c r="D86" s="38">
        <f>SUM(D83:D85)</f>
        <v>0</v>
      </c>
    </row>
    <row r="87" spans="2:5" ht="13.5" thickTop="1" x14ac:dyDescent="0.2">
      <c r="B87" s="77"/>
      <c r="C87" s="83"/>
      <c r="D87" s="83"/>
    </row>
    <row r="88" spans="2:5" x14ac:dyDescent="0.2">
      <c r="B88" s="11" t="s">
        <v>188</v>
      </c>
      <c r="C88" s="83"/>
      <c r="D88" s="83"/>
    </row>
    <row r="89" spans="2:5" x14ac:dyDescent="0.2">
      <c r="B89" s="11"/>
      <c r="C89" s="83"/>
      <c r="D89" s="83"/>
    </row>
    <row r="90" spans="2:5" x14ac:dyDescent="0.2">
      <c r="B90" s="24" t="s">
        <v>181</v>
      </c>
      <c r="C90" s="19" t="s">
        <v>182</v>
      </c>
      <c r="D90" s="19" t="s">
        <v>183</v>
      </c>
      <c r="E90" s="19" t="s">
        <v>189</v>
      </c>
    </row>
    <row r="91" spans="2:5" x14ac:dyDescent="0.2">
      <c r="B91" s="90" t="s">
        <v>190</v>
      </c>
      <c r="C91" s="86"/>
      <c r="D91" s="86"/>
      <c r="E91" s="87"/>
    </row>
    <row r="92" spans="2:5" x14ac:dyDescent="0.2">
      <c r="B92" s="84" t="s">
        <v>184</v>
      </c>
      <c r="C92" s="85">
        <v>0</v>
      </c>
      <c r="D92" s="85">
        <v>0</v>
      </c>
      <c r="E92" s="85">
        <v>0</v>
      </c>
    </row>
    <row r="93" spans="2:5" x14ac:dyDescent="0.2">
      <c r="B93" s="84" t="s">
        <v>185</v>
      </c>
      <c r="C93" s="85">
        <v>0</v>
      </c>
      <c r="D93" s="85">
        <v>0</v>
      </c>
      <c r="E93" s="85">
        <v>0</v>
      </c>
    </row>
    <row r="94" spans="2:5" x14ac:dyDescent="0.2">
      <c r="B94" s="84" t="s">
        <v>186</v>
      </c>
      <c r="C94" s="85">
        <v>0</v>
      </c>
      <c r="D94" s="85">
        <v>0</v>
      </c>
      <c r="E94" s="85">
        <v>0</v>
      </c>
    </row>
    <row r="95" spans="2:5" x14ac:dyDescent="0.2">
      <c r="B95" s="90" t="s">
        <v>191</v>
      </c>
      <c r="C95" s="86"/>
      <c r="D95" s="86"/>
      <c r="E95" s="87"/>
    </row>
    <row r="96" spans="2:5" x14ac:dyDescent="0.2">
      <c r="B96" s="84" t="s">
        <v>187</v>
      </c>
      <c r="C96" s="85">
        <v>0</v>
      </c>
      <c r="D96" s="85">
        <v>0</v>
      </c>
      <c r="E96" s="85">
        <v>0</v>
      </c>
    </row>
    <row r="97" spans="2:5" x14ac:dyDescent="0.2">
      <c r="B97" s="84" t="s">
        <v>193</v>
      </c>
      <c r="C97" s="85">
        <v>0</v>
      </c>
      <c r="D97" s="85">
        <v>0</v>
      </c>
      <c r="E97" s="85">
        <v>0</v>
      </c>
    </row>
    <row r="98" spans="2:5" x14ac:dyDescent="0.2">
      <c r="B98" s="84" t="s">
        <v>194</v>
      </c>
      <c r="C98" s="85">
        <v>0</v>
      </c>
      <c r="D98" s="85">
        <v>0</v>
      </c>
      <c r="E98" s="85">
        <v>0</v>
      </c>
    </row>
    <row r="99" spans="2:5" x14ac:dyDescent="0.2">
      <c r="B99" s="90" t="s">
        <v>192</v>
      </c>
      <c r="C99" s="88"/>
      <c r="D99" s="88"/>
      <c r="E99" s="89"/>
    </row>
    <row r="100" spans="2:5" x14ac:dyDescent="0.2">
      <c r="B100" s="84" t="s">
        <v>195</v>
      </c>
      <c r="C100" s="85">
        <v>0</v>
      </c>
      <c r="D100" s="85">
        <v>0</v>
      </c>
      <c r="E100" s="85">
        <v>0</v>
      </c>
    </row>
    <row r="101" spans="2:5" x14ac:dyDescent="0.2">
      <c r="B101" s="84" t="s">
        <v>196</v>
      </c>
      <c r="C101" s="85">
        <v>0</v>
      </c>
      <c r="D101" s="85">
        <v>0</v>
      </c>
      <c r="E101" s="85">
        <v>0</v>
      </c>
    </row>
    <row r="102" spans="2:5" x14ac:dyDescent="0.2">
      <c r="B102" s="84" t="s">
        <v>197</v>
      </c>
      <c r="C102" s="85">
        <v>0</v>
      </c>
      <c r="D102" s="85">
        <v>0</v>
      </c>
      <c r="E102" s="85">
        <v>0</v>
      </c>
    </row>
    <row r="103" spans="2:5" x14ac:dyDescent="0.2">
      <c r="B103" s="77"/>
      <c r="C103" s="83"/>
      <c r="D103" s="83"/>
    </row>
    <row r="104" spans="2:5" x14ac:dyDescent="0.2">
      <c r="B104" s="17" t="s">
        <v>199</v>
      </c>
    </row>
    <row r="106" spans="2:5" x14ac:dyDescent="0.2">
      <c r="B106" s="11" t="s">
        <v>93</v>
      </c>
    </row>
    <row r="108" spans="2:5" x14ac:dyDescent="0.2">
      <c r="B108" s="39" t="s">
        <v>87</v>
      </c>
      <c r="C108" s="19">
        <v>44561</v>
      </c>
      <c r="D108" s="19">
        <v>44196</v>
      </c>
    </row>
    <row r="109" spans="2:5" x14ac:dyDescent="0.2">
      <c r="B109" s="72"/>
      <c r="C109" s="71"/>
      <c r="D109" s="71"/>
    </row>
    <row r="110" spans="2:5" x14ac:dyDescent="0.2">
      <c r="B110" s="33"/>
      <c r="C110" s="34"/>
      <c r="D110" s="34">
        <v>0</v>
      </c>
    </row>
    <row r="111" spans="2:5" ht="13.5" thickBot="1" x14ac:dyDescent="0.25">
      <c r="B111" s="37" t="s">
        <v>94</v>
      </c>
      <c r="C111" s="38">
        <f>SUM(C109:C110)</f>
        <v>0</v>
      </c>
      <c r="D111" s="38">
        <f>SUM(D109:D110)</f>
        <v>0</v>
      </c>
    </row>
    <row r="112" spans="2:5" ht="13.5" thickTop="1" x14ac:dyDescent="0.2"/>
    <row r="113" spans="2:4" x14ac:dyDescent="0.2">
      <c r="B113" s="11" t="s">
        <v>200</v>
      </c>
    </row>
    <row r="115" spans="2:4" x14ac:dyDescent="0.2">
      <c r="B115" s="39" t="s">
        <v>87</v>
      </c>
      <c r="C115" s="19">
        <v>44561</v>
      </c>
      <c r="D115" s="19">
        <v>44196</v>
      </c>
    </row>
    <row r="116" spans="2:4" x14ac:dyDescent="0.2">
      <c r="B116" s="33"/>
      <c r="C116" s="34">
        <v>0</v>
      </c>
      <c r="D116" s="34">
        <v>0</v>
      </c>
    </row>
    <row r="117" spans="2:4" x14ac:dyDescent="0.2">
      <c r="B117" s="70"/>
      <c r="C117" s="34">
        <v>0</v>
      </c>
      <c r="D117" s="34">
        <v>0</v>
      </c>
    </row>
    <row r="118" spans="2:4" ht="13.5" thickBot="1" x14ac:dyDescent="0.25">
      <c r="B118" s="37" t="s">
        <v>94</v>
      </c>
      <c r="C118" s="38">
        <f>SUM(C116:C117)</f>
        <v>0</v>
      </c>
      <c r="D118" s="38">
        <f>SUM(D116:D117)</f>
        <v>0</v>
      </c>
    </row>
    <row r="119" spans="2:4" ht="13.5" thickTop="1" x14ac:dyDescent="0.2"/>
    <row r="120" spans="2:4" x14ac:dyDescent="0.2">
      <c r="B120" s="11" t="s">
        <v>255</v>
      </c>
    </row>
    <row r="121" spans="2:4" x14ac:dyDescent="0.2">
      <c r="B121" s="11"/>
    </row>
    <row r="122" spans="2:4" x14ac:dyDescent="0.2">
      <c r="B122" s="39" t="s">
        <v>87</v>
      </c>
      <c r="C122" s="19">
        <v>44561</v>
      </c>
      <c r="D122" s="19">
        <v>44196</v>
      </c>
    </row>
    <row r="123" spans="2:4" x14ac:dyDescent="0.2">
      <c r="B123" s="40"/>
      <c r="C123" s="34">
        <v>0</v>
      </c>
      <c r="D123" s="34">
        <v>0</v>
      </c>
    </row>
    <row r="124" spans="2:4" x14ac:dyDescent="0.2">
      <c r="B124" s="35"/>
      <c r="C124" s="36">
        <v>0</v>
      </c>
      <c r="D124" s="36">
        <v>0</v>
      </c>
    </row>
    <row r="125" spans="2:4" ht="13.5" thickBot="1" x14ac:dyDescent="0.25">
      <c r="B125" s="37" t="s">
        <v>94</v>
      </c>
      <c r="C125" s="38">
        <f>SUM(C123:C124)</f>
        <v>0</v>
      </c>
      <c r="D125" s="38">
        <f>SUM(D123:D124)</f>
        <v>0</v>
      </c>
    </row>
    <row r="126" spans="2:4" ht="13.5" thickTop="1" x14ac:dyDescent="0.2"/>
    <row r="127" spans="2:4" x14ac:dyDescent="0.2">
      <c r="B127" s="11" t="s">
        <v>256</v>
      </c>
    </row>
    <row r="129" spans="2:14" x14ac:dyDescent="0.2">
      <c r="B129" s="39" t="s">
        <v>87</v>
      </c>
      <c r="C129" s="19">
        <v>44561</v>
      </c>
      <c r="D129" s="19">
        <v>44196</v>
      </c>
    </row>
    <row r="130" spans="2:14" x14ac:dyDescent="0.2">
      <c r="B130" s="33"/>
      <c r="C130" s="34"/>
      <c r="D130" s="34"/>
    </row>
    <row r="131" spans="2:14" x14ac:dyDescent="0.2">
      <c r="B131" s="35"/>
      <c r="C131" s="36"/>
      <c r="D131" s="36"/>
    </row>
    <row r="132" spans="2:14" ht="13.5" thickBot="1" x14ac:dyDescent="0.25">
      <c r="B132" s="37" t="s">
        <v>94</v>
      </c>
      <c r="C132" s="38">
        <v>0</v>
      </c>
      <c r="D132" s="38">
        <v>0</v>
      </c>
    </row>
    <row r="133" spans="2:14" ht="13.5" thickTop="1" x14ac:dyDescent="0.2"/>
    <row r="134" spans="2:14" x14ac:dyDescent="0.2">
      <c r="B134" s="11" t="s">
        <v>257</v>
      </c>
    </row>
    <row r="135" spans="2:14" x14ac:dyDescent="0.2">
      <c r="B135" s="11"/>
    </row>
    <row r="136" spans="2:14" x14ac:dyDescent="0.2">
      <c r="B136" s="39" t="s">
        <v>87</v>
      </c>
      <c r="C136" s="19">
        <v>44561</v>
      </c>
      <c r="D136" s="19">
        <v>44196</v>
      </c>
    </row>
    <row r="137" spans="2:14" x14ac:dyDescent="0.2">
      <c r="B137" s="33"/>
      <c r="C137" s="34"/>
      <c r="D137" s="34"/>
    </row>
    <row r="138" spans="2:14" x14ac:dyDescent="0.2">
      <c r="B138" s="35"/>
      <c r="C138" s="36"/>
      <c r="D138" s="36"/>
    </row>
    <row r="139" spans="2:14" ht="13.5" thickBot="1" x14ac:dyDescent="0.25">
      <c r="B139" s="37" t="s">
        <v>94</v>
      </c>
      <c r="C139" s="38">
        <v>0</v>
      </c>
      <c r="D139" s="38">
        <v>0</v>
      </c>
      <c r="M139" s="45"/>
    </row>
    <row r="140" spans="2:14" ht="13.5" thickTop="1" x14ac:dyDescent="0.2">
      <c r="B140" s="77"/>
      <c r="C140" s="83"/>
      <c r="D140" s="83"/>
      <c r="M140" s="45"/>
    </row>
    <row r="141" spans="2:14" x14ac:dyDescent="0.2">
      <c r="B141" s="11" t="s">
        <v>258</v>
      </c>
      <c r="M141" s="44"/>
    </row>
    <row r="142" spans="2:14" x14ac:dyDescent="0.2">
      <c r="M142" s="46"/>
      <c r="N142" s="44"/>
    </row>
    <row r="143" spans="2:14" customFormat="1" ht="15.75" x14ac:dyDescent="0.25">
      <c r="B143" s="39" t="s">
        <v>87</v>
      </c>
      <c r="C143" s="19">
        <v>44561</v>
      </c>
      <c r="D143" s="19">
        <v>44196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94</v>
      </c>
      <c r="C146" s="38">
        <v>0</v>
      </c>
      <c r="D146" s="38">
        <v>0</v>
      </c>
    </row>
    <row r="147" spans="2:4" customFormat="1" ht="16.5" thickTop="1" x14ac:dyDescent="0.25">
      <c r="B147" s="77"/>
      <c r="C147" s="83"/>
      <c r="D147" s="83"/>
    </row>
    <row r="148" spans="2:4" customFormat="1" ht="15.75" x14ac:dyDescent="0.25">
      <c r="B148" s="11" t="s">
        <v>303</v>
      </c>
      <c r="C148" s="9"/>
      <c r="D148" s="9"/>
    </row>
    <row r="149" spans="2:4" customFormat="1" ht="15.75" x14ac:dyDescent="0.25">
      <c r="B149" s="9"/>
      <c r="C149" s="9"/>
      <c r="D149" s="9"/>
    </row>
    <row r="150" spans="2:4" customFormat="1" ht="15.75" x14ac:dyDescent="0.25">
      <c r="B150" s="39" t="s">
        <v>87</v>
      </c>
      <c r="C150" s="19">
        <v>44561</v>
      </c>
      <c r="D150" s="19">
        <v>44196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94</v>
      </c>
      <c r="C153" s="38">
        <v>0</v>
      </c>
      <c r="D153" s="38">
        <v>0</v>
      </c>
    </row>
    <row r="154" spans="2:4" customFormat="1" ht="16.5" thickTop="1" x14ac:dyDescent="0.25">
      <c r="B154" s="77"/>
      <c r="C154" s="83"/>
      <c r="D154" s="83"/>
    </row>
    <row r="155" spans="2:4" customFormat="1" ht="15.75" x14ac:dyDescent="0.25">
      <c r="B155" s="11" t="s">
        <v>259</v>
      </c>
      <c r="C155" s="9"/>
      <c r="D155" s="9"/>
    </row>
    <row r="156" spans="2:4" customFormat="1" ht="15.75" x14ac:dyDescent="0.25">
      <c r="B156" s="9"/>
      <c r="C156" s="9"/>
      <c r="D156" s="9"/>
    </row>
    <row r="157" spans="2:4" customFormat="1" ht="15.75" x14ac:dyDescent="0.25">
      <c r="B157" s="39" t="s">
        <v>87</v>
      </c>
      <c r="C157" s="19">
        <v>44561</v>
      </c>
      <c r="D157" s="19">
        <v>44196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94</v>
      </c>
      <c r="C160" s="38">
        <v>0</v>
      </c>
      <c r="D160" s="38">
        <v>0</v>
      </c>
    </row>
    <row r="161" spans="2:4" customFormat="1" ht="16.5" thickTop="1" x14ac:dyDescent="0.25">
      <c r="B161" s="77"/>
      <c r="C161" s="83"/>
      <c r="D161" s="83"/>
    </row>
    <row r="162" spans="2:4" customFormat="1" ht="15.75" x14ac:dyDescent="0.25">
      <c r="B162" s="11" t="s">
        <v>280</v>
      </c>
      <c r="C162" s="9"/>
      <c r="D162" s="9"/>
    </row>
    <row r="163" spans="2:4" customFormat="1" ht="15.75" x14ac:dyDescent="0.25">
      <c r="B163" s="9"/>
      <c r="C163" s="9"/>
      <c r="D163" s="9"/>
    </row>
    <row r="164" spans="2:4" customFormat="1" ht="15.75" x14ac:dyDescent="0.25">
      <c r="B164" s="39" t="s">
        <v>87</v>
      </c>
      <c r="C164" s="19">
        <v>44561</v>
      </c>
      <c r="D164" s="19">
        <v>44196</v>
      </c>
    </row>
    <row r="165" spans="2:4" x14ac:dyDescent="0.2">
      <c r="B165" s="33"/>
      <c r="C165" s="34"/>
      <c r="D165" s="34"/>
    </row>
    <row r="166" spans="2:4" customFormat="1" ht="15.75" x14ac:dyDescent="0.25">
      <c r="B166" s="35"/>
      <c r="C166" s="36"/>
      <c r="D166" s="36"/>
    </row>
    <row r="167" spans="2:4" customFormat="1" ht="16.5" thickBot="1" x14ac:dyDescent="0.3">
      <c r="B167" s="37" t="s">
        <v>94</v>
      </c>
      <c r="C167" s="38">
        <v>0</v>
      </c>
      <c r="D167" s="38">
        <v>0</v>
      </c>
    </row>
    <row r="168" spans="2:4" customFormat="1" ht="16.5" thickTop="1" x14ac:dyDescent="0.25"/>
    <row r="169" spans="2:4" customFormat="1" ht="15.75" x14ac:dyDescent="0.25">
      <c r="B169" s="11" t="s">
        <v>279</v>
      </c>
      <c r="C169" s="9"/>
      <c r="D169" s="9"/>
    </row>
    <row r="170" spans="2:4" customFormat="1" ht="15.75" x14ac:dyDescent="0.25">
      <c r="B170" s="9"/>
      <c r="C170" s="9"/>
      <c r="D170" s="9"/>
    </row>
    <row r="171" spans="2:4" customFormat="1" ht="15.75" x14ac:dyDescent="0.25">
      <c r="B171" s="39" t="s">
        <v>87</v>
      </c>
      <c r="C171" s="19">
        <v>44561</v>
      </c>
      <c r="D171" s="19">
        <v>44196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94</v>
      </c>
      <c r="C174" s="38">
        <v>0</v>
      </c>
      <c r="D174" s="38">
        <v>0</v>
      </c>
    </row>
    <row r="175" spans="2:4" customFormat="1" ht="16.5" thickTop="1" x14ac:dyDescent="0.25"/>
    <row r="176" spans="2:4" x14ac:dyDescent="0.2">
      <c r="B176" s="17" t="s">
        <v>260</v>
      </c>
    </row>
    <row r="178" spans="2:2" x14ac:dyDescent="0.2">
      <c r="B178" s="9" t="s">
        <v>295</v>
      </c>
    </row>
    <row r="179" spans="2:2" x14ac:dyDescent="0.2">
      <c r="B179" s="9" t="s">
        <v>296</v>
      </c>
    </row>
    <row r="181" spans="2:2" x14ac:dyDescent="0.2">
      <c r="B181" s="17" t="s">
        <v>261</v>
      </c>
    </row>
    <row r="183" spans="2:2" x14ac:dyDescent="0.2">
      <c r="B183" s="9" t="s">
        <v>95</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topLeftCell="A67" workbookViewId="0">
      <selection activeCell="O67" sqref="O67"/>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293</v>
      </c>
      <c r="C2" s="7"/>
      <c r="D2" s="7"/>
      <c r="E2" s="7"/>
      <c r="F2" s="7"/>
      <c r="G2" s="7"/>
      <c r="H2" s="7"/>
      <c r="I2" s="7"/>
      <c r="J2" s="7"/>
      <c r="K2" s="7"/>
      <c r="L2" s="7"/>
      <c r="M2" s="7"/>
    </row>
    <row r="3" spans="2:13" x14ac:dyDescent="0.2">
      <c r="B3" s="47" t="s">
        <v>291</v>
      </c>
      <c r="C3" s="47"/>
      <c r="D3" s="47"/>
      <c r="E3" s="47"/>
      <c r="F3" s="47"/>
      <c r="G3" s="47"/>
      <c r="H3" s="47"/>
      <c r="I3" s="47"/>
      <c r="J3" s="47"/>
      <c r="K3" s="47"/>
      <c r="L3" s="47"/>
      <c r="M3" s="47"/>
    </row>
    <row r="4" spans="2:13" x14ac:dyDescent="0.2">
      <c r="B4" s="10">
        <v>44561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2" t="s">
        <v>253</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1" t="s">
        <v>17</v>
      </c>
      <c r="C19" s="221"/>
      <c r="D19" s="221"/>
      <c r="E19" s="221"/>
      <c r="F19" s="221"/>
      <c r="G19" s="221"/>
      <c r="H19" s="221"/>
      <c r="I19" s="47"/>
      <c r="J19" s="47"/>
      <c r="K19" s="47"/>
      <c r="L19" s="47"/>
      <c r="M19" s="47"/>
    </row>
    <row r="20" spans="2:13" x14ac:dyDescent="0.2">
      <c r="B20" s="221"/>
      <c r="C20" s="221"/>
      <c r="D20" s="221"/>
      <c r="E20" s="221"/>
      <c r="F20" s="221"/>
      <c r="G20" s="221"/>
      <c r="H20" s="221"/>
      <c r="I20" s="47"/>
      <c r="J20" s="47"/>
      <c r="K20" s="47"/>
      <c r="L20" s="47"/>
      <c r="M20" s="47"/>
    </row>
    <row r="21" spans="2:13" x14ac:dyDescent="0.2">
      <c r="B21" s="221"/>
      <c r="C21" s="221"/>
      <c r="D21" s="221"/>
      <c r="E21" s="221"/>
      <c r="F21" s="221"/>
      <c r="G21" s="221"/>
      <c r="H21" s="221"/>
      <c r="I21" s="47"/>
      <c r="J21" s="47"/>
      <c r="K21" s="47"/>
      <c r="L21" s="47"/>
      <c r="M21" s="47"/>
    </row>
    <row r="22" spans="2:13" x14ac:dyDescent="0.2">
      <c r="B22" s="221"/>
      <c r="C22" s="221"/>
      <c r="D22" s="221"/>
      <c r="E22" s="221"/>
      <c r="F22" s="221"/>
      <c r="G22" s="221"/>
      <c r="H22" s="221"/>
      <c r="I22" s="47"/>
      <c r="J22" s="47"/>
      <c r="K22" s="47"/>
      <c r="L22" s="47"/>
      <c r="M22" s="47"/>
    </row>
    <row r="23" spans="2:13" x14ac:dyDescent="0.2">
      <c r="B23" s="221"/>
      <c r="C23" s="221"/>
      <c r="D23" s="221"/>
      <c r="E23" s="221"/>
      <c r="F23" s="221"/>
      <c r="G23" s="221"/>
      <c r="H23" s="221"/>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302</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301</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2" t="s">
        <v>254</v>
      </c>
      <c r="C60" s="47"/>
      <c r="D60" s="47"/>
      <c r="E60" s="47"/>
      <c r="F60" s="47"/>
      <c r="G60" s="47"/>
      <c r="H60" s="47"/>
      <c r="I60" s="47"/>
      <c r="J60" s="47"/>
      <c r="K60" s="47"/>
      <c r="L60" s="47"/>
      <c r="M60" s="47"/>
    </row>
    <row r="62" spans="2:13" x14ac:dyDescent="0.2">
      <c r="B62" s="11" t="s">
        <v>96</v>
      </c>
      <c r="D62" s="9" t="s">
        <v>97</v>
      </c>
    </row>
    <row r="63" spans="2:13" x14ac:dyDescent="0.2">
      <c r="B63" s="11" t="s">
        <v>98</v>
      </c>
      <c r="D63" s="9" t="s">
        <v>97</v>
      </c>
    </row>
    <row r="64" spans="2:13" x14ac:dyDescent="0.2">
      <c r="B64" s="11" t="s">
        <v>99</v>
      </c>
      <c r="D64" s="9" t="s">
        <v>97</v>
      </c>
    </row>
    <row r="65" spans="2:13" x14ac:dyDescent="0.2">
      <c r="B65" s="11" t="s">
        <v>100</v>
      </c>
      <c r="D65" s="9" t="s">
        <v>101</v>
      </c>
    </row>
    <row r="67" spans="2:13" s="51" customFormat="1" x14ac:dyDescent="0.25">
      <c r="B67" s="48" t="s">
        <v>102</v>
      </c>
      <c r="C67" s="49"/>
      <c r="D67" s="49"/>
      <c r="E67" s="49"/>
      <c r="F67" s="49"/>
      <c r="G67" s="49"/>
      <c r="H67" s="49"/>
      <c r="I67" s="49"/>
      <c r="J67" s="49"/>
      <c r="K67" s="49"/>
      <c r="L67" s="49"/>
      <c r="M67" s="50"/>
    </row>
    <row r="68" spans="2:13" x14ac:dyDescent="0.2">
      <c r="B68" s="222" t="s">
        <v>103</v>
      </c>
      <c r="C68" s="222" t="s">
        <v>104</v>
      </c>
      <c r="D68" s="48" t="s">
        <v>105</v>
      </c>
      <c r="E68" s="50"/>
      <c r="F68" s="227" t="s">
        <v>106</v>
      </c>
      <c r="G68" s="222" t="s">
        <v>107</v>
      </c>
      <c r="H68" s="222" t="s">
        <v>108</v>
      </c>
      <c r="I68" s="222" t="s">
        <v>109</v>
      </c>
      <c r="J68" s="222" t="s">
        <v>110</v>
      </c>
      <c r="K68" s="222" t="s">
        <v>111</v>
      </c>
      <c r="L68" s="224" t="s">
        <v>112</v>
      </c>
      <c r="M68" s="222" t="s">
        <v>113</v>
      </c>
    </row>
    <row r="69" spans="2:13" ht="12.95" customHeight="1" x14ac:dyDescent="0.2">
      <c r="B69" s="223"/>
      <c r="C69" s="226"/>
      <c r="D69" s="52" t="s">
        <v>114</v>
      </c>
      <c r="E69" s="53" t="s">
        <v>115</v>
      </c>
      <c r="F69" s="228"/>
      <c r="G69" s="223"/>
      <c r="H69" s="223"/>
      <c r="I69" s="223"/>
      <c r="J69" s="223"/>
      <c r="K69" s="223"/>
      <c r="L69" s="225"/>
      <c r="M69" s="223"/>
    </row>
    <row r="70" spans="2:13" x14ac:dyDescent="0.2">
      <c r="B70" s="54" t="s">
        <v>36</v>
      </c>
      <c r="C70" s="55" t="s">
        <v>116</v>
      </c>
      <c r="D70" s="55" t="s">
        <v>117</v>
      </c>
      <c r="E70" s="55" t="s">
        <v>120</v>
      </c>
      <c r="F70" s="55" t="s">
        <v>120</v>
      </c>
      <c r="G70" s="54" t="s">
        <v>118</v>
      </c>
      <c r="H70" s="55" t="s">
        <v>116</v>
      </c>
      <c r="I70" s="55" t="s">
        <v>120</v>
      </c>
      <c r="J70" s="56" t="s">
        <v>119</v>
      </c>
      <c r="K70" s="56" t="s">
        <v>300</v>
      </c>
      <c r="L70" s="56" t="s">
        <v>145</v>
      </c>
      <c r="M70" s="56" t="s">
        <v>145</v>
      </c>
    </row>
    <row r="71" spans="2:13" x14ac:dyDescent="0.2">
      <c r="B71" s="54" t="s">
        <v>23</v>
      </c>
      <c r="C71" s="55" t="s">
        <v>116</v>
      </c>
      <c r="D71" s="55" t="s">
        <v>122</v>
      </c>
      <c r="E71" s="55" t="s">
        <v>122</v>
      </c>
      <c r="F71" s="55" t="s">
        <v>116</v>
      </c>
      <c r="G71" s="54" t="s">
        <v>118</v>
      </c>
      <c r="H71" s="55" t="s">
        <v>116</v>
      </c>
      <c r="I71" s="55" t="s">
        <v>116</v>
      </c>
      <c r="J71" s="56" t="s">
        <v>119</v>
      </c>
      <c r="K71" s="56" t="s">
        <v>119</v>
      </c>
      <c r="L71" s="56" t="s">
        <v>121</v>
      </c>
      <c r="M71" s="56" t="s">
        <v>121</v>
      </c>
    </row>
    <row r="72" spans="2:13" x14ac:dyDescent="0.2">
      <c r="B72" s="54" t="s">
        <v>25</v>
      </c>
      <c r="C72" s="55" t="s">
        <v>116</v>
      </c>
      <c r="D72" s="55" t="s">
        <v>123</v>
      </c>
      <c r="E72" s="55" t="s">
        <v>123</v>
      </c>
      <c r="F72" s="55" t="s">
        <v>116</v>
      </c>
      <c r="G72" s="54" t="s">
        <v>118</v>
      </c>
      <c r="H72" s="55" t="s">
        <v>116</v>
      </c>
      <c r="I72" s="55" t="s">
        <v>116</v>
      </c>
      <c r="J72" s="56" t="s">
        <v>119</v>
      </c>
      <c r="K72" s="56" t="s">
        <v>119</v>
      </c>
      <c r="L72" s="56" t="s">
        <v>121</v>
      </c>
      <c r="M72" s="56" t="s">
        <v>121</v>
      </c>
    </row>
    <row r="73" spans="2:13" x14ac:dyDescent="0.2">
      <c r="C73" s="57"/>
      <c r="D73" s="57"/>
      <c r="E73" s="57"/>
      <c r="F73" s="57"/>
      <c r="H73" s="57"/>
      <c r="I73" s="58" t="s">
        <v>123</v>
      </c>
      <c r="J73" s="8"/>
      <c r="K73" s="59" t="s">
        <v>124</v>
      </c>
      <c r="L73" s="58" t="s">
        <v>125</v>
      </c>
      <c r="M73" s="58" t="s">
        <v>125</v>
      </c>
    </row>
    <row r="75" spans="2:13" x14ac:dyDescent="0.2">
      <c r="B75" s="48" t="s">
        <v>126</v>
      </c>
      <c r="C75" s="49"/>
      <c r="D75" s="49"/>
      <c r="E75" s="49"/>
      <c r="F75" s="49"/>
      <c r="G75" s="49"/>
      <c r="H75" s="49"/>
      <c r="I75" s="49"/>
      <c r="J75" s="49"/>
      <c r="K75" s="49"/>
      <c r="L75" s="49"/>
      <c r="M75" s="50"/>
    </row>
    <row r="76" spans="2:13" ht="12.75" customHeight="1" x14ac:dyDescent="0.2">
      <c r="B76" s="222" t="s">
        <v>103</v>
      </c>
      <c r="C76" s="222" t="s">
        <v>104</v>
      </c>
      <c r="D76" s="48" t="s">
        <v>105</v>
      </c>
      <c r="E76" s="50"/>
      <c r="F76" s="227" t="s">
        <v>106</v>
      </c>
      <c r="G76" s="222" t="s">
        <v>107</v>
      </c>
      <c r="H76" s="222" t="s">
        <v>108</v>
      </c>
      <c r="I76" s="222" t="s">
        <v>109</v>
      </c>
      <c r="J76" s="222" t="s">
        <v>110</v>
      </c>
      <c r="K76" s="222" t="s">
        <v>111</v>
      </c>
      <c r="L76" s="224" t="s">
        <v>112</v>
      </c>
      <c r="M76" s="222" t="s">
        <v>113</v>
      </c>
    </row>
    <row r="77" spans="2:13" ht="12.75" customHeight="1" x14ac:dyDescent="0.2">
      <c r="B77" s="223"/>
      <c r="C77" s="226"/>
      <c r="D77" s="52" t="s">
        <v>114</v>
      </c>
      <c r="E77" s="53" t="s">
        <v>115</v>
      </c>
      <c r="F77" s="228"/>
      <c r="G77" s="223"/>
      <c r="H77" s="223"/>
      <c r="I77" s="223"/>
      <c r="J77" s="223"/>
      <c r="K77" s="223"/>
      <c r="L77" s="225"/>
      <c r="M77" s="223"/>
    </row>
    <row r="78" spans="2:13" x14ac:dyDescent="0.2">
      <c r="B78" s="54" t="s">
        <v>36</v>
      </c>
      <c r="C78" s="55" t="s">
        <v>116</v>
      </c>
      <c r="D78" s="55" t="s">
        <v>117</v>
      </c>
      <c r="E78" s="55" t="s">
        <v>120</v>
      </c>
      <c r="F78" s="55" t="s">
        <v>120</v>
      </c>
      <c r="G78" s="54" t="s">
        <v>118</v>
      </c>
      <c r="H78" s="55" t="s">
        <v>116</v>
      </c>
      <c r="I78" s="55" t="s">
        <v>120</v>
      </c>
      <c r="J78" s="56" t="s">
        <v>119</v>
      </c>
      <c r="K78" s="56" t="s">
        <v>300</v>
      </c>
      <c r="L78" s="56" t="s">
        <v>145</v>
      </c>
      <c r="M78" s="56" t="s">
        <v>145</v>
      </c>
    </row>
    <row r="79" spans="2:13" x14ac:dyDescent="0.2">
      <c r="B79" s="54" t="s">
        <v>23</v>
      </c>
      <c r="C79" s="55" t="s">
        <v>116</v>
      </c>
      <c r="D79" s="55" t="s">
        <v>122</v>
      </c>
      <c r="E79" s="55" t="s">
        <v>122</v>
      </c>
      <c r="F79" s="55" t="s">
        <v>116</v>
      </c>
      <c r="G79" s="54" t="s">
        <v>118</v>
      </c>
      <c r="H79" s="55" t="s">
        <v>116</v>
      </c>
      <c r="I79" s="55" t="s">
        <v>116</v>
      </c>
      <c r="J79" s="56" t="s">
        <v>119</v>
      </c>
      <c r="K79" s="56" t="s">
        <v>119</v>
      </c>
      <c r="L79" s="56" t="s">
        <v>121</v>
      </c>
      <c r="M79" s="56" t="s">
        <v>121</v>
      </c>
    </row>
    <row r="80" spans="2:13" x14ac:dyDescent="0.2">
      <c r="B80" s="54" t="s">
        <v>25</v>
      </c>
      <c r="C80" s="55" t="s">
        <v>116</v>
      </c>
      <c r="D80" s="55" t="s">
        <v>123</v>
      </c>
      <c r="E80" s="55" t="s">
        <v>123</v>
      </c>
      <c r="F80" s="55" t="s">
        <v>116</v>
      </c>
      <c r="G80" s="54" t="s">
        <v>118</v>
      </c>
      <c r="H80" s="55" t="s">
        <v>116</v>
      </c>
      <c r="I80" s="55" t="s">
        <v>116</v>
      </c>
      <c r="J80" s="56" t="s">
        <v>119</v>
      </c>
      <c r="K80" s="56" t="s">
        <v>119</v>
      </c>
      <c r="L80" s="56" t="s">
        <v>121</v>
      </c>
      <c r="M80" s="56" t="s">
        <v>121</v>
      </c>
    </row>
    <row r="81" spans="2:13" x14ac:dyDescent="0.2">
      <c r="C81" s="57"/>
      <c r="D81" s="57"/>
      <c r="E81" s="57"/>
      <c r="F81" s="57"/>
      <c r="H81" s="57"/>
      <c r="I81" s="58" t="s">
        <v>123</v>
      </c>
      <c r="J81" s="8"/>
      <c r="K81" s="59" t="s">
        <v>124</v>
      </c>
      <c r="L81" s="58" t="s">
        <v>125</v>
      </c>
      <c r="M81" s="58" t="s">
        <v>125</v>
      </c>
    </row>
    <row r="83" spans="2:13" x14ac:dyDescent="0.2">
      <c r="B83" s="60" t="s">
        <v>127</v>
      </c>
      <c r="C83" s="61"/>
      <c r="D83" s="62"/>
    </row>
    <row r="84" spans="2:13" x14ac:dyDescent="0.2">
      <c r="B84" s="63">
        <v>44561</v>
      </c>
      <c r="C84" s="64"/>
      <c r="D84" s="65"/>
    </row>
    <row r="85" spans="2:13" x14ac:dyDescent="0.2">
      <c r="B85" s="229" t="s">
        <v>103</v>
      </c>
      <c r="C85" s="229" t="s">
        <v>112</v>
      </c>
      <c r="D85" s="229" t="s">
        <v>113</v>
      </c>
    </row>
    <row r="86" spans="2:13" ht="12.75" customHeight="1" x14ac:dyDescent="0.2">
      <c r="B86" s="229"/>
      <c r="C86" s="229"/>
      <c r="D86" s="229"/>
    </row>
    <row r="87" spans="2:13" x14ac:dyDescent="0.2">
      <c r="B87" s="54" t="s">
        <v>147</v>
      </c>
      <c r="C87" s="66" t="s">
        <v>128</v>
      </c>
      <c r="D87" s="66" t="s">
        <v>129</v>
      </c>
    </row>
    <row r="88" spans="2:13" x14ac:dyDescent="0.2">
      <c r="B88" s="54" t="s">
        <v>23</v>
      </c>
      <c r="C88" s="66" t="s">
        <v>128</v>
      </c>
      <c r="D88" s="66" t="s">
        <v>130</v>
      </c>
    </row>
    <row r="89" spans="2:13" x14ac:dyDescent="0.2">
      <c r="B89" s="54" t="s">
        <v>25</v>
      </c>
      <c r="C89" s="66" t="s">
        <v>131</v>
      </c>
      <c r="D89" s="66" t="s">
        <v>132</v>
      </c>
    </row>
    <row r="90" spans="2:13" x14ac:dyDescent="0.2">
      <c r="B90" s="54" t="s">
        <v>133</v>
      </c>
      <c r="C90" s="66" t="s">
        <v>134</v>
      </c>
      <c r="D90" s="66" t="s">
        <v>135</v>
      </c>
    </row>
    <row r="91" spans="2:13" x14ac:dyDescent="0.2">
      <c r="C91" s="67" t="s">
        <v>125</v>
      </c>
      <c r="D91" s="67" t="s">
        <v>125</v>
      </c>
    </row>
    <row r="93" spans="2:13" x14ac:dyDescent="0.2">
      <c r="B93" s="60" t="s">
        <v>136</v>
      </c>
      <c r="C93" s="61"/>
      <c r="D93" s="62"/>
    </row>
    <row r="94" spans="2:13" x14ac:dyDescent="0.2">
      <c r="B94" s="63">
        <v>44561</v>
      </c>
      <c r="C94" s="64"/>
      <c r="D94" s="65"/>
    </row>
    <row r="95" spans="2:13" x14ac:dyDescent="0.2">
      <c r="B95" s="229" t="s">
        <v>103</v>
      </c>
      <c r="C95" s="229" t="s">
        <v>112</v>
      </c>
      <c r="D95" s="229" t="s">
        <v>113</v>
      </c>
    </row>
    <row r="96" spans="2:13" x14ac:dyDescent="0.2">
      <c r="B96" s="229"/>
      <c r="C96" s="229"/>
      <c r="D96" s="229"/>
    </row>
    <row r="97" spans="2:4" x14ac:dyDescent="0.2">
      <c r="B97" s="54" t="s">
        <v>137</v>
      </c>
      <c r="C97" s="66" t="s">
        <v>138</v>
      </c>
      <c r="D97" s="66" t="s">
        <v>138</v>
      </c>
    </row>
    <row r="98" spans="2:4" x14ac:dyDescent="0.2">
      <c r="B98" s="54" t="s">
        <v>139</v>
      </c>
      <c r="C98" s="66" t="s">
        <v>138</v>
      </c>
      <c r="D98" s="66" t="s">
        <v>138</v>
      </c>
    </row>
    <row r="99" spans="2:4" x14ac:dyDescent="0.2">
      <c r="B99" s="54" t="s">
        <v>140</v>
      </c>
      <c r="C99" s="66" t="s">
        <v>138</v>
      </c>
      <c r="D99" s="66" t="s">
        <v>138</v>
      </c>
    </row>
    <row r="100" spans="2:4" x14ac:dyDescent="0.2">
      <c r="B100" s="54" t="s">
        <v>141</v>
      </c>
      <c r="C100" s="66" t="s">
        <v>142</v>
      </c>
      <c r="D100" s="66" t="s">
        <v>142</v>
      </c>
    </row>
    <row r="101" spans="2:4" x14ac:dyDescent="0.2">
      <c r="B101" s="54" t="s">
        <v>143</v>
      </c>
      <c r="C101" s="66" t="s">
        <v>144</v>
      </c>
      <c r="D101" s="66" t="s">
        <v>144</v>
      </c>
    </row>
    <row r="102" spans="2:4" x14ac:dyDescent="0.2">
      <c r="C102" s="67" t="s">
        <v>125</v>
      </c>
      <c r="D102" s="67" t="s">
        <v>125</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I27" sqref="I27"/>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293</v>
      </c>
      <c r="C2" s="7"/>
      <c r="D2" s="7"/>
      <c r="E2" s="7"/>
      <c r="F2" s="7"/>
      <c r="G2" s="7"/>
      <c r="H2" s="7"/>
      <c r="I2" s="7"/>
      <c r="J2" s="7"/>
      <c r="K2" s="7"/>
      <c r="L2" s="7"/>
      <c r="M2" s="7"/>
      <c r="N2" s="7"/>
      <c r="O2" s="7"/>
      <c r="P2" s="7"/>
      <c r="Q2" s="7"/>
      <c r="R2" s="7"/>
    </row>
    <row r="3" spans="2:18" x14ac:dyDescent="0.2">
      <c r="B3" s="47" t="s">
        <v>285</v>
      </c>
      <c r="C3" s="47"/>
      <c r="D3" s="47"/>
      <c r="E3" s="47"/>
      <c r="F3" s="47"/>
      <c r="G3" s="47"/>
      <c r="H3" s="47"/>
      <c r="I3" s="7"/>
      <c r="J3" s="7"/>
      <c r="K3" s="7"/>
      <c r="L3" s="7"/>
      <c r="M3" s="7"/>
      <c r="N3" s="7"/>
      <c r="O3" s="7"/>
      <c r="P3" s="7"/>
      <c r="Q3" s="7"/>
      <c r="R3" s="7"/>
    </row>
    <row r="4" spans="2:18" x14ac:dyDescent="0.2">
      <c r="B4" s="10">
        <v>44561</v>
      </c>
      <c r="C4" s="47"/>
      <c r="D4" s="47"/>
      <c r="E4" s="47"/>
      <c r="F4" s="47"/>
      <c r="G4" s="47"/>
      <c r="H4" s="47"/>
      <c r="I4" s="7"/>
      <c r="J4" s="7"/>
      <c r="K4" s="7"/>
      <c r="L4" s="7"/>
      <c r="M4" s="7"/>
      <c r="N4" s="7"/>
      <c r="O4" s="7"/>
      <c r="P4" s="7"/>
      <c r="Q4" s="7"/>
      <c r="R4" s="7"/>
    </row>
    <row r="5" spans="2:18" x14ac:dyDescent="0.2">
      <c r="B5" s="211" t="s">
        <v>282</v>
      </c>
      <c r="C5" s="47"/>
      <c r="D5" s="47"/>
      <c r="E5" s="47"/>
      <c r="F5" s="47"/>
      <c r="G5" s="47"/>
      <c r="H5" s="47"/>
      <c r="I5" s="7"/>
      <c r="J5" s="7"/>
      <c r="K5" s="7"/>
      <c r="L5" s="7"/>
      <c r="M5" s="7"/>
      <c r="N5" s="7"/>
      <c r="O5" s="7"/>
      <c r="P5" s="7"/>
      <c r="Q5" s="7"/>
      <c r="R5" s="7"/>
    </row>
    <row r="7" spans="2:18" s="213" customFormat="1" ht="42" x14ac:dyDescent="0.2">
      <c r="B7" s="212" t="s">
        <v>262</v>
      </c>
      <c r="C7" s="212" t="s">
        <v>263</v>
      </c>
      <c r="D7" s="212" t="s">
        <v>264</v>
      </c>
      <c r="E7" s="212" t="s">
        <v>265</v>
      </c>
      <c r="F7" s="212" t="s">
        <v>273</v>
      </c>
      <c r="G7" s="212" t="s">
        <v>272</v>
      </c>
      <c r="H7" s="212" t="s">
        <v>266</v>
      </c>
      <c r="I7" s="212" t="s">
        <v>267</v>
      </c>
      <c r="J7" s="212" t="s">
        <v>274</v>
      </c>
      <c r="K7" s="212" t="s">
        <v>271</v>
      </c>
      <c r="L7" s="212" t="s">
        <v>110</v>
      </c>
      <c r="M7" s="212" t="s">
        <v>268</v>
      </c>
      <c r="N7" s="212" t="s">
        <v>269</v>
      </c>
      <c r="O7" s="212" t="s">
        <v>270</v>
      </c>
      <c r="P7" s="212" t="s">
        <v>276</v>
      </c>
      <c r="Q7" s="212" t="s">
        <v>277</v>
      </c>
      <c r="R7" s="212" t="s">
        <v>278</v>
      </c>
    </row>
    <row r="8" spans="2:18" x14ac:dyDescent="0.2">
      <c r="E8" s="68"/>
    </row>
    <row r="9" spans="2:18" x14ac:dyDescent="0.2">
      <c r="B9" s="7" t="s">
        <v>275</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K9" sqref="K9"/>
    </sheetView>
  </sheetViews>
  <sheetFormatPr defaultColWidth="8.75" defaultRowHeight="15.75" x14ac:dyDescent="0.25"/>
  <cols>
    <col min="1" max="1" width="3.125" customWidth="1"/>
    <col min="14" max="14" width="3.125" customWidth="1"/>
  </cols>
  <sheetData>
    <row r="2" spans="2:13" x14ac:dyDescent="0.25">
      <c r="B2" s="6" t="s">
        <v>293</v>
      </c>
      <c r="C2" s="2"/>
      <c r="D2" s="2"/>
      <c r="E2" s="2"/>
      <c r="F2" s="2"/>
      <c r="G2" s="2"/>
      <c r="H2" s="2"/>
      <c r="I2" s="2"/>
      <c r="J2" s="2"/>
      <c r="K2" s="2"/>
      <c r="L2" s="2"/>
      <c r="M2" s="2"/>
    </row>
    <row r="3" spans="2:13" x14ac:dyDescent="0.25">
      <c r="B3" s="6" t="s">
        <v>284</v>
      </c>
      <c r="C3" s="5"/>
      <c r="D3" s="5"/>
      <c r="E3" s="5"/>
      <c r="F3" s="5"/>
      <c r="G3" s="5"/>
      <c r="H3" s="5"/>
      <c r="I3" s="5"/>
      <c r="J3" s="5"/>
      <c r="K3" s="5"/>
      <c r="L3" s="5"/>
      <c r="M3" s="5"/>
    </row>
    <row r="4" spans="2:13" x14ac:dyDescent="0.25">
      <c r="B4" s="214">
        <v>44561</v>
      </c>
      <c r="C4" s="5"/>
      <c r="D4" s="5"/>
      <c r="E4" s="5"/>
      <c r="F4" s="5"/>
      <c r="G4" s="5"/>
      <c r="H4" s="5"/>
      <c r="I4" s="5"/>
      <c r="J4" s="5"/>
      <c r="K4" s="5"/>
      <c r="L4" s="5"/>
      <c r="M4" s="5"/>
    </row>
    <row r="6" spans="2:13" x14ac:dyDescent="0.25">
      <c r="B6" s="5" t="s">
        <v>275</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Ia3Vq1yoaZ2W0mj6IIv49VF6azYE706Dl0TD9GFi/1g=</DigestValue>
    </Reference>
    <Reference Type="http://www.w3.org/2000/09/xmldsig#Object" URI="#idOfficeObject">
      <DigestMethod Algorithm="http://www.w3.org/2001/04/xmlenc#sha256"/>
      <DigestValue>7TLdAlPXXSvyZ+WVZy4623lFkfql//Ud4p1vMc106XU=</DigestValue>
    </Reference>
    <Reference Type="http://uri.etsi.org/01903#SignedProperties" URI="#idSignedProperties">
      <Transforms>
        <Transform Algorithm="http://www.w3.org/TR/2001/REC-xml-c14n-20010315"/>
      </Transforms>
      <DigestMethod Algorithm="http://www.w3.org/2001/04/xmlenc#sha256"/>
      <DigestValue>rVoCjbMVRR0KaZMPRaw9Oqe0tGXXeXkjzRHM/Pa7Sjw=</DigestValue>
    </Reference>
    <Reference Type="http://www.w3.org/2000/09/xmldsig#Object" URI="#idValidSigLnImg">
      <DigestMethod Algorithm="http://www.w3.org/2001/04/xmlenc#sha256"/>
      <DigestValue>HtjzScoGt5fFTxAXTZr5avKm/fz8GEP5vEzhBfTLiVw=</DigestValue>
    </Reference>
    <Reference Type="http://www.w3.org/2000/09/xmldsig#Object" URI="#idInvalidSigLnImg">
      <DigestMethod Algorithm="http://www.w3.org/2001/04/xmlenc#sha256"/>
      <DigestValue>fgO06kg2ZOFqttVkVTJyXSK5C5ELxnYDsE3YPmGI0ko=</DigestValue>
    </Reference>
  </SignedInfo>
  <SignatureValue>BUpJymDMDWz4+TA57fkM1ogooe4x6ROaolTC/MzY1xcJNvtgQ6tJy5SUBKi2DjolvL049T6uyfDr
3MQPbhr0/0sFZvx+evNTKGfT3Kwrdv7fuME+HlKWCaasbaPnRp6G92FcN5AS13H8TP7c41bRkt2C
suPCMuSqukxPVDoeRgD0ha68gR/DdQGXwQpQlbZ15Y5cpgo1A5xZC9JuSJo46IaUznaEvGyiLleS
xhZUSd0GgFqpt3ifX/iXJakIso8Iv+txgSwnOLQDyWf7tnYDyMLVbt1AiLEjq1HRQ0SZhJN2h+37
K6xfUJpEVFlwY37L2iE6ycxOMDzUj4cSsA7dlQ==</SignatureValue>
  <KeyInfo>
    <X509Data>
      <X509Certificate>MIIHxTCCBa2gAwIBAgIQdk45/oDTdYNiRH3bkiDdkTANBgkqhkiG9w0BAQsFADBPMRcwFQYDVQQFEw5SVUMgODAwODAwOTktMDELMAkGA1UEBhMCUFkxETAPBgNVBAoMCFZJVCBTLkEuMRQwEgYDVQQDEwtDQS1WSVQgUy5BLjAeFw0yMjAzMzAxNTU3MTVaFw0yNDAzMzAxNTU3MTVaMIGdMRUwEwYDVQQqDAxKT1NFIEFMQkVSVE8xFDASBgNVBAQMC1JPSkFTIFNJTFZBMRIwEAYDVQQFEwlDSTM5ODU4OTIxITAfBgNVBAMMGEpPU0UgQUxCRVJUTyBST0pBUyBTSUxWQTERMA8GA1UECwwIRklSTUEgRjIxFzAVBgNVBAoMDlBFUlNPTkEgRklTSUNBMQswCQYDVQQGEwJQWTCCASIwDQYJKoZIhvcNAQEBBQADggEPADCCAQoCggEBAL0TFQjuzyPvOl19vaK2QHeoVK7XAYNpUwD0TxdUpJL6ybo6e+53e3/zQb74woo21Ykc5fUv9iLAI8knkyaIgiTfnt9JYSxgWV8HCAW/oWhE2GMBpwm/5tLokX+KNdiIrdjy3KW1YlnEOZUYyfW9Ocju05BapYpCYt/bNUqlXpNA1uYwUqowD+6Vs4r/AfAxLYXf2LC5iBnprmQBj414CyKiugI/5ozEU8qZ/w3TB8CZ/6fR7wJE6o832/92U72ZZoBNqp9GvLtIYsMEHOhEOD8vyk3lLRElwAxzhsnZFzdae9QzUILQFPdma0r/zmEqmvRncvXZqKVPeTvaSqw/0Q0CAwEAAaOCA0wwggNIMAwGA1UdEwEB/wQCMAAwDgYDVR0PAQH/BAQDAgXgMCwGA1UdJQEB/wQiMCAGCCsGAQUFBwMEBggrBgEFBQcDAgYKKwYBBAGCNxQCAjAdBgNVHQ4EFgQUmMT2vTTW8aibD9t/53KMD1e+JH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KT1NFUk9KQVMyNzA0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0RJ4HXZlDiBQ/Q373edqfGXSkBhS6bxUqZe7P/bOacRiGyzoVHp5NBGcSy7zEJM3xx1BOlC9ExF636XHIn48Qsb5n2cZjM8J+ct3Ik+EmlBFuMPBJhyNj7fYijasbUSMSyhKRXLi/kAMFWEHC18UJsB7Q+V8f4OHG06S6Z/8+h7x2dQg9csd0N2o50GJ6OdxCVQk7tENjBGPAdbsLHqjgPVqCKsnI7xS1Iu1yqxFb8eDzhkpknzr7gGDgEeLtQ3hTLOT27zLJHTWIPH+08yd5eg3IuGTdJurd+EtpyPnzAxpIxevSGmNuU8BCzkICfSgUyWzd7BkUpmx9RKbimNeX90zFFBano9pTEw8kksfY7rR/MY22Rq8ezFrvc46KIn5w0WaysztNhNArN304OmY+pv68Rx6AbMHPC7UjZyr5tigxBc/OKviDuM9D962Puv3pLvazjFwMgqA6h6+TMpoEnPhNczd73uGf5EZTW7cL16uUuWj/IXRscvH9hxKvn+moWIMPSYpXqFFz74GyFulXIiXz4s/7cvqXOhqy0+MhzH+LKXwZhEhsmfAYvKROW/WQ5csNqUBp864GQuv3LdhUMH1ZdRloBYM+VMOzLJY/REgRCnacZ7sva7iTugQiWhiqd/3e9X9Q43uvxkBmzoUPUrCOAjQy/PS5DfZO8y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50Q9Ns1EVcrBahZlh4THRXVv13i7QhNWopfKiIwHsdE=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IuGMpJhrBdsQVAxGRUNwXc9xn7aDNr6CTztaA4cvU2o=</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hl4DaUije6cV91nq6QJ8lBUUCIcXslGQ7tj1yrXU7xQ=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5YzDZd+2e1zaaGp6sJCwxlLVs1KFSa91bdD3k0YvB9I=</DigestValue>
      </Reference>
      <Reference URI="/xl/worksheets/sheet2.xml?ContentType=application/vnd.openxmlformats-officedocument.spreadsheetml.worksheet+xml">
        <DigestMethod Algorithm="http://www.w3.org/2001/04/xmlenc#sha256"/>
        <DigestValue>O+x2Fl7mjfqvP7DdhENsKIvbDA9QObauK8+S5xjKU5Y=</DigestValue>
      </Reference>
      <Reference URI="/xl/worksheets/sheet3.xml?ContentType=application/vnd.openxmlformats-officedocument.spreadsheetml.worksheet+xml">
        <DigestMethod Algorithm="http://www.w3.org/2001/04/xmlenc#sha256"/>
        <DigestValue>JThLHexwiS6ehpFreyp3QrEojsTGa7ENbvcxT1+kLtU=</DigestValue>
      </Reference>
      <Reference URI="/xl/worksheets/sheet4.xml?ContentType=application/vnd.openxmlformats-officedocument.spreadsheetml.worksheet+xml">
        <DigestMethod Algorithm="http://www.w3.org/2001/04/xmlenc#sha256"/>
        <DigestValue>BmnYJIjTnL8AQgibLCsShm2j3xHrGMhWyfvfVgOflIU=</DigestValue>
      </Reference>
      <Reference URI="/xl/worksheets/sheet5.xml?ContentType=application/vnd.openxmlformats-officedocument.spreadsheetml.worksheet+xml">
        <DigestMethod Algorithm="http://www.w3.org/2001/04/xmlenc#sha256"/>
        <DigestValue>8g5pbyvW05ghIJKj0HhUhz0+9vCUl1zbnHwDk/QRauE=</DigestValue>
      </Reference>
      <Reference URI="/xl/worksheets/sheet6.xml?ContentType=application/vnd.openxmlformats-officedocument.spreadsheetml.worksheet+xml">
        <DigestMethod Algorithm="http://www.w3.org/2001/04/xmlenc#sha256"/>
        <DigestValue>ptrr3jeToNE6iVFapdYgsDszD2xpmzqCZYzZUkAkiPA=</DigestValue>
      </Reference>
      <Reference URI="/xl/worksheets/sheet7.xml?ContentType=application/vnd.openxmlformats-officedocument.spreadsheetml.worksheet+xml">
        <DigestMethod Algorithm="http://www.w3.org/2001/04/xmlenc#sha256"/>
        <DigestValue>Kk5HHJtaF78gzaypIgHrQSZHqJp7G00PONqIbLmHMuM=</DigestValue>
      </Reference>
      <Reference URI="/xl/worksheets/sheet8.xml?ContentType=application/vnd.openxmlformats-officedocument.spreadsheetml.worksheet+xml">
        <DigestMethod Algorithm="http://www.w3.org/2001/04/xmlenc#sha256"/>
        <DigestValue>bmgzp9Il+VCD1d38Vfzqvr6uRlg+FmrVPCwiSpio7Go=</DigestValue>
      </Reference>
      <Reference URI="/xl/worksheets/sheet9.xml?ContentType=application/vnd.openxmlformats-officedocument.spreadsheetml.worksheet+xml">
        <DigestMethod Algorithm="http://www.w3.org/2001/04/xmlenc#sha256"/>
        <DigestValue>X3AnCafsTX6kqqAwCCJaYsAdqB4aXFrWIObs+5OgaXw=</DigestValue>
      </Reference>
    </Manifest>
    <SignatureProperties>
      <SignatureProperty Id="idSignatureTime" Target="#idPackageSignature">
        <mdssi:SignatureTime xmlns:mdssi="http://schemas.openxmlformats.org/package/2006/digital-signature">
          <mdssi:Format>YYYY-MM-DDThh:mm:ssTZD</mdssi:Format>
          <mdssi:Value>2022-03-30T16:15:52Z</mdssi:Value>
        </mdssi:SignatureTime>
      </SignatureProperty>
    </SignatureProperties>
  </Object>
  <Object Id="idOfficeObject">
    <SignatureProperties>
      <SignatureProperty Id="idOfficeV1Details" Target="#idPackageSignature">
        <SignatureInfoV1 xmlns="http://schemas.microsoft.com/office/2006/digsig">
          <SetupID>{0EA14EC7-D137-4D15-A1D7-E5B395A3C7F7}</SetupID>
          <SignatureText>JOSÉ R.</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2022-03-30T16:15:52Z</xd:SigningTime>
          <xd:SigningCertificate>
            <xd:Cert>
              <xd:CertDigest>
                <DigestMethod Algorithm="http://www.w3.org/2001/04/xmlenc#sha256"/>
                <DigestValue>PdvJOITJvk7r6EqsPJXDkHLzBblOfvbMHzGQZBaWY30=</DigestValue>
              </xd:CertDigest>
              <xd:IssuerSerial>
                <X509IssuerName>CN=CA-VIT S.A., O=VIT S.A., C=PY, SERIALNUMBER=RUC 80080099-0</X509IssuerName>
                <X509SerialNumber>157255078918756195871584273433458957713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AkGAAABAwAACBFTUYAAAEAyBkAAJ0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AAAAlAAAADAAAAAEAAABMAAAAZAAAAAAAAAAAAAAA//////////8AAAAAIgAAAAAAAABJAAAAIQDwAAAAAAAAAAAAAACAPwAAAAAAAAAAAACAPwAAAAAAAAAAAAAAAAAAAAAAAAAAAAAAAAAAAAAAAAAAJQAAAAwAAAAAAACAKAAAAAwAAAABAAAAJwAAABgAAAABAAAAAAAAAAAAAAAAAAAAJQAAAAwAAAABAAAATAAAAGQAAAAAAAAAAAAAAP//////////AAAAACIAAACAAQAAAAAAACEA8AAAAAAAAAAAAAAAgD8AAAAAAAAAAAAAgD8AAAAAAAAAAAAAAAAAAAAAAAAAAAAAAAAAAAAAAAAAACUAAAAMAAAAAAAAgCgAAAAMAAAAAQAAACcAAAAYAAAAAQAAAAAAAAAAAAAAAAAAACUAAAAMAAAAAQAAAEwAAABkAAAAAAAAAAAAAAD//////////4ABAAAiAAAAAAAAAEkAAAAhAPAAAAAAAAAAAAAAAIA/AAAAAAAAAAAAAIA/AAAAAAAAAAAAAAAAAAAAAAAAAAAAAAAAAAAAAAAAAAAlAAAADAAAAAAAAIAoAAAADAAAAAEAAAAnAAAAGAAAAAEAAAAAAAAAAAAAAAAAAAAlAAAADAAAAAEAAABMAAAAZAAAAAAAAABrAAAAfwEAAGwAAAAAAAAAawAAAIABAAACAAAAIQDwAAAAAAAAAAAAAACAPwAAAAAAAAAAAACAPwAAAAAAAAAAAAAAAAAAAAAAAAAAAAAAAAAAAAAAAAAAJQAAAAwAAAAAAACAKAAAAAwAAAABAAAAJwAAABgAAAABAAAAAAAAAP///wAAAAAAJQAAAAwAAAABAAAATAAAAGQAAAAAAAAAIgAAAH8BAABqAAAAAAAAACIAAACAAQAASQAAACEA8AAAAAAAAAAAAAAAgD8AAAAAAAAAAAAAgD8AAAAAAAAAAAAAAAAAAAAAAAAAAAAAAAAAAAAAAAAAACUAAAAMAAAAAAAAgCgAAAAMAAAAAQAAACcAAAAYAAAAAQAAAAAAAAD///8AAAAAACUAAAAMAAAAAQAAAEwAAABkAAAADgAAAEcAAAAkAAAAagAAAA4AAABHAAAAFwAAACQAAAAhAPAAAAAAAAAAAAAAAIA/AAAAAAAAAAAAAIA/AAAAAAAAAAAAAAAAAAAAAAAAAAAAAAAAAAAAAAAAAAAlAAAADAAAAAAAAIAoAAAADAAAAAEAAABSAAAAcAEAAAE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QAAABgAAAAMAAAAAAAAABIAAAAMAAAAAQAAABYAAAAMAAAACAAAAFQAAABUAAAADwAAAEcAAAAjAAAAagAAAAEAAAAAwIBB7SWAQQ8AAABrAAAAAQAAAEwAAAAEAAAADgAAAEcAAAAlAAAAawAAAFAAAABYAAAAFQAAABYAAAAMAAAAAAAAAFIAAABwAQAAAgAAABQAAAAJAAAAAAAAAAAAAAC8AgAAAAAAAAECAiJTAHkAcwB0AGUAbQAAAAAAAAAAAAAAAAAAAAAAAAAAAAAAAAAAAAAAAAAAAAAAAAAAAAAAAAAAAAAAAAAAAAAAAAAAAACm0EgvAgAAAAAAAAAAAAABAAAARxwAAIiuiiT5fwAAAAAAAAAAAACAP4Um+X8AAAkAAAABAAAACQAAAAAAAAAAAAAAAAAAAAAAAAAAAAAAzmLc9IpkAADg4xRLLwIAAAQAAAAAAAAAAEGZVC8CAADg4xRLLwIAAOAXTiAAAAAAAAAAAAAAAAAHAAAAAAAAAAAAAAAAAAAAHBdOILUAAABZF04gtQAAAGG3YyT5fwAAaQBhAGwAAAAAAAAAAAAAAAAAAAAAAAAAAAAAAAAAAADg4xRLLwIAAFumZyT5fwAAwBZOILUAAABZF04gtQAAAEBBUF8vAgAAAAAAAGR2AAgAAAAAJQAAAAwAAAACAAAAJwAAABgAAAADAAAAAAAAAP///wAAAAAAJQAAAAwAAAADAAAATAAAAGQAAAA6AAAAJwAAAHEBAABqAAAAOgAAACcAAAA4AQAARAAAACEA8AAAAAAAAAAAAAAAgD8AAAAAAAAAAAAAgD8AAAAAAAAAAAAAAAAAAAAAAAAAAAAAAAAAAAAAAAAAACUAAAAMAAAAAAAAgCgAAAAMAAAAAwAAACcAAAAYAAAAAwAAAAAAAAD///8AAAAAACUAAAAMAAAAAwAAAEwAAABkAAAAOgAAACcAAABxAQAAZQAAADoAAAAnAAAAOAEAAD8AAAAhAPAAAAAAAAAAAAAAAIA/AAAAAAAAAAAAAIA/AAAAAAAAAAAAAAAAAAAAAAAAAAAAAAAAAAAAAAAAAAAlAAAADAAAAAAAAIAoAAAADAAAAAMAAAAnAAAAGAAAAAMAAAAAAAAA////AAAAAAAlAAAADAAAAAMAAABMAAAAZAAAADoAAABGAAAAiQAAAGUAAAA6AAAARgAAAFAAAAAgAAAAIQDwAAAAAAAAAAAAAACAPwAAAAAAAAAAAACAPwAAAAAAAAAAAAAAAAAAAAAAAAAAAAAAAAAAAAAAAAAAJQAAAAwAAAAAAACAKAAAAAwAAAADAAAAUgAAAHABAAADAAAA6P///wAAAAAAAAAAAAAAAJABAAAAAAABAAAAAHMAZQBnAG8AZQAgAHUAaQAAAAAAAAAAAAAAAAAAAAAAAAAAAAAAAAAAAAAAAAAAAAAAAAAAAAAAAAAAAAAAAAAAAAAAOEvewvh/AAAAAAAA+H8AADhL3sL4fwAAiK6KJPl/AAAAAAAAAAAAAAAAAAAAAAAAAGcPci8CAAAAAAAAAAAAAAAAAAAAAAAAAAAAAAAAAAD+Ytz0imQAAJbOV8L4fwAAIEjewvh/AADo////AAAAAODjFEsvAgAA6BdOIAAAAAAAAAAAAAAAAAkAAAAAAAAAAAAAAAAAAAAMF04gtQAAAEkXTiC1AAAAYbdjJPl/AAA4S97C+H8AAAAAAAAAAAAAQB9OILUAAAAAAAAAAAAAAODjFEsvAgAAW6ZnJPl/AACwFk4gtQAAAEkXTiC1AAAAsENQXy8CAAAAAAAAZHYACAAAAAAlAAAADAAAAAMAAAAYAAAADAAAAAAAAAASAAAADAAAAAEAAAAeAAAAGAAAADoAAABGAAAAigAAAGYAAAAlAAAADAAAAAMAAABUAAAAeAAAADsAAABGAAAAiAAAAGUAAAABAAAAAMCAQe0lgEE7AAAARgAAAAcAAABMAAAAAAAAAAAAAAAAAAAA//////////9cAAAASgBPAFMAyQAgAFIALgAAAAkAAAASAAAADQAAAAwAAAAHAAAADgAAAAUAAABLAAAAQAAAADAAAAAFAAAAIAAAAAEAAAABAAAAEAAAAAAAAAAAAAAAgAEAAMAAAAAAAAAAAAAAAIABAADAAAAAJQAAAAwAAAACAAAAJwAAABgAAAAEAAAAAAAAAP///wAAAAAAJQAAAAwAAAAEAAAATAAAAGQAAAAAAAAAcgAAAH8BAAC6AAAAAAAAAHIAAACAAQAASQAAACEA8AAAAAAAAAAAAAAAgD8AAAAAAAAAAAAAgD8AAAAAAAAAAAAAAAAAAAAAAAAAAAAAAAAAAAAAAAAAACUAAAAMAAAAAAAAgCgAAAAMAAAABAAAACcAAAAYAAAABAAAAAAAAAD///8AAAAAACUAAAAMAAAABAAAAEwAAABkAAAAFQAAAHIAAABqAQAAhgAAABUAAAByAAAAVgEAABUAAAAhAPAAAAAAAAAAAAAAAIA/AAAAAAAAAAAAAIA/AAAAAAAAAAAAAAAAAAAAAAAAAAAAAAAAAAAAAAAAAAAlAAAADAAAAAAAAIAoAAAADAAAAAQAAABSAAAAcAEAAAQAAADw////AAAAAAAAAAAAAAAAkAEAAAAAAAEAAAAAcwBlAGcAbwBlACAAdQBpAAAAAAAAAAAAAAAAAAAAAAAAAAAAAAAAAAAAAAAAAAAAAAAAAAAAAAAAAAAAAAAAAAAAAAAAIAAAAAAAAADQFsX4fwAAANAWxfh/AABUNvrE+H8AAAAAhSb5fwAAQWlsxPh/AAAwFoUm+X8AAFQ2+sT4fwAAyBYAAAAAAABAAADA+H8AAAAAhSb5fwAAEWxsxPh/AAAEAAAAAAAAADAWhSb5fwAAYLhPILUAAABUNvrEAAAAAEgAAAAAAAAAVDb6xPh/AACo0xbF+H8AAIA6+sT4fwAAAQAAAAAAAAD+X/rE+H8AAAAAhSb5fwAAAAAAAAAAAAAAAAAAAAAAAAAAAAAAAAAA4OMUSy8CAABbpmck+X8AAEC5TyC1AAAA2blPILUAAAAAAAAAAAAAAAAAAABkdgAIAAAAACUAAAAMAAAABAAAABgAAAAMAAAAAAAAABIAAAAMAAAAAQAAAB4AAAAYAAAAFQAAAHIAAABrAQAAhwAAACUAAAAMAAAABAAAAFQAAACsAAAAFgAAAHIAAACYAAAAhgAAAAEAAAAAwIBB7SWAQRYAAAByAAAAEAAAAEwAAAAAAAAAAAAAAAAAAAD//////////2wAAABKAE8AUwDJACAAUgBPAEoAQQBTACAAUwBJAEwAVgBBAAYAAAAMAAAACQAAAAgAAAAEAAAACgAAAAwAAAAGAAAACgAAAAkAAAAEAAAACQAAAAQAAAAIAAAACgAAAAo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BAAAABgAAAAMAAAAAAAAABIAAAAMAAAAAQAAAB4AAAAYAAAAFQAAAIwAAABrAQAAoQAAACUAAAAMAAAABAAAAFQAAACsAAAAFgAAAIwAAACJAAAAoAAAAAEAAAAAwIBB7SWAQRYAAACMAAAAEAAAAEwAAAAAAAAAAAAAAAAAAAD//////////2wAAABTAO0AbgBkAGkAYwBvACAAUwB1AHAAbABlAG4AdABlAAkAAAAEAAAACQAAAAkAAAAEAAAABwAAAAkAAAAEAAAACQAAAAkAAAAJAAAABAAAAAgAAAAJAAAABQAAAAgAAABLAAAAQAAAADAAAAAFAAAAIAAAAAEAAAABAAAAEAAAAAAAAAAAAAAAgAEAAMAAAAAAAAAAAAAAAIABAADAAAAAJQAAAAwAAAACAAAAJwAAABgAAAAFAAAAAAAAAP///wAAAAAAJQAAAAwAAAAFAAAATAAAAGQAAAAVAAAApgAAACoBAAC6AAAAFQAAAKYAAAAWAQAAFQAAACEA8AAAAAAAAAAAAAAAgD8AAAAAAAAAAAAAgD8AAAAAAAAAAAAAAAAAAAAAAAAAAAAAAAAAAAAAAAAAACUAAAAMAAAAAAAAgCgAAAAMAAAABQAAACUAAAAMAAAABAAAABgAAAAMAAAAAAAAABIAAAAMAAAAAQAAABYAAAAMAAAAAAAAAFQAAAAgAQAAFgAAAKYAAAApAQAAugAAAAEAAAAAwIBB7SWAQRYAAACmAAAAIwAAAEwAAAAEAAAAFQAAAKYAAAArAQAAuwAAAJQAAABTAGkAZwBuAGUAZAAgAGIAeQA6ACAASgBPAFMARQAgAEEATABCAEUAUgBUAE8AIABSAE8ASgBBAFMAIABTAEkATABWAEEAAAAJAAAABAAAAAkAAAAJAAAACAAAAAkAAAAEAAAACQAAAAgAAAADAAAABAAAAAYAAAAMAAAACQAAAAgAAAAEAAAACgAAAAgAAAAJAAAACAAAAAoAAAAIAAAADAAAAAQAAAAKAAAADAAAAAYAAAAKAAAACQAAAAQAAAAJAAAABAAAAAgAAAAKAAAACgAAABYAAAAMAAAAAAAAACUAAAAMAAAAAgAAAA4AAAAUAAAAAAAAABAAAAAUAAAA</Object>
  <Object Id="idInvalidSigLnImg">AQAAAGwAAAAAAAAAAAAAAH8BAAC/AAAAAAAAAAAAAAAkGAAABAwAACBFTUYAAAEAjCQAALE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tgAAABoAAABCAAAABgAAAHUAAAAVAAAAIQDwAAAAAAAAAAAAAACAPwAAAAAAAAAAAACAPwAAAAAAAAAAAAAAAAAAAAAAAAAAAAAAAAAAAAAAAAAAJQAAAAwAAAAAAACAKAAAAAwAAAABAAAAUgAAAHABAAABAAAA8P///wAAAAAAAAAAAAAAAJABAAAAAAABAAAAAHMAZQBnAG8AZQAgAHUAaQAAAAAAAAAAAAAAAAAAAAAAAAAAAAAAAAAAAAAAAAAAAAAAAAAAAAAAAAAAAAAAAAAAAAAAACAAAAAAAAAA0BbF+H8AAADQFsX4fwAAVDb6xPh/AAAAAIUm+X8AAEFpbMT4fwAAMBaFJvl/AABUNvrE+H8AAMgWAAAAAAAAQAAAwPh/AAAAAIUm+X8AABFsbMT4fwAABAAAAAAAAAAwFoUm+X8AAGC4TyC1AAAAVDb6xAAAAABIAAAAAAAAAFQ2+sT4fwAAqNMWxfh/AACAOvrE+H8AAAEAAAAAAAAA/l/6xPh/AAAAAIUm+X8AAAAAAAAAAAAAAAAAAAAAAAAAAAAAAAAAAODjFEsvAgAAW6ZnJPl/AABAuU8gtQAAANm5TyC1AAAAAAAAAAAAAAAAAAAAZHYACAAAAAAlAAAADAAAAAEAAAAYAAAADAAAAP8AAAASAAAADAAAAAEAAAAeAAAAGAAAAEIAAAAGAAAAtwAAABsAAAAlAAAADAAAAAEAAABUAAAAtAAAAEMAAAAGAAAAtQAAABoAAAABAAAAAMCAQe0lgEFD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AKbQSC8CAAAAAAAAAAAAAAEAAABHHAAAiK6KJPl/AAAAAAAAAAAAAIA/hSb5fwAACQAAAAEAAAAJAAAAAAAAAAAAAAAAAAAAAAAAAAAAAADOYtz0imQAAODjFEsvAgAABAAAAAAAAAAAQZlULwIAAODjFEsvAgAA4BdOIAAAAAAAAAAAAAAAAAcAAAAAAAAAAAAAAAAAAAAcF04gtQAAAFkXTiC1AAAAYbdjJPl/AABpAGEAbAAAAAAAAAAAAAAAAAAAAAAAAAAAAAAAAAAAAODjFEsvAgAAW6ZnJPl/AADAFk4gtQAAAFkXTiC1AAAAQEFQXy8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IkAAABlAAAAOgAAAEYAAABQAAAAIAAAACEA8AAAAAAAAAAAAAAAgD8AAAAAAAAAAAAAgD8AAAAAAAAAAAAAAAAAAAAAAAAAAAAAAAAAAAAAAAAAACUAAAAMAAAAAAAAgCgAAAAMAAAABAAAAFIAAABwAQAABAAAAOj///8AAAAAAAAAAAAAAACQAQAAAAAAAQAAAABzAGUAZwBvAGUAIAB1AGkAAAAAAAAAAAAAAAAAAAAAAAAAAAAAAAAAAAAAAAAAAAAAAAAAAAAAAAAAAAAAAAAAAAAAADhL3sL4fwAAAAAAAPh/AAA4S97C+H8AAIiuiiT5fwAAAAAAAAAAAAAAAAAAAAAAAABnD3IvAgAAAAAAAAAAAAAAAAAAAAAAAAAAAAAAAAAA/mLc9IpkAACWzlfC+H8AACBI3sL4fwAA6P///wAAAADg4xRLLwIAAOgXTiAAAAAAAAAAAAAAAAAJAAAAAAAAAAAAAAAAAAAADBdOILUAAABJF04gtQAAAGG3YyT5fwAAOEvewvh/AAAAAAAAAAAAAEAfTiC1AAAAAAAAAAAAAADg4xRLLwIAAFumZyT5fwAAsBZOILUAAABJF04gtQAAALBDUF8vAgAAAAAAAGR2AAgAAAAAJQAAAAwAAAAEAAAAGAAAAAwAAAAAAAAAEgAAAAwAAAABAAAAHgAAABgAAAA6AAAARgAAAIoAAABmAAAAJQAAAAwAAAAEAAAAVAAAAHgAAAA7AAAARgAAAIgAAABlAAAAAQAAAADAgEHtJYBBOwAAAEYAAAAHAAAATAAAAAAAAAAAAAAAAAAAAP//////////XAAAAEoATwBTAMkAIABSAC4AAAAJAAAAEgAAAA0AAAAMAAAABwAAAA4AAAAF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wAAAAWAAAAcgAAAJgAAACGAAAAAQAAAADAgEHtJYBBFgAAAHIAAAAQAAAATAAAAAAAAAAAAAAAAAAAAP//////////bAAAAEoATwBTAMkAIABSAE8ASgBBAFMAIABTAEkATABWAEEABgAAAAwAAAAJAAAACAAAAAQAAAAKAAAADAAAAAYAAAAKAAAACQAAAAQAAAAJAAAABAAAAAgAAAAKAAAACg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KwAAAAWAAAAjAAAAIkAAACgAAAAAQAAAADAgEHtJYBBFgAAAIwAAAAQAAAATAAAAAAAAAAAAAAAAAAAAP//////////bAAAAFMA7QBuAGQAaQBjAG8AIABTAHUAcABsAGUAbgB0AGUACQAAAAQAAAAJAAAACQAAAAQAAAAHAAAACQAAAAQAAAAJAAAACQAAAAkAAAAEAAAACAAAAAkAAAAFAAAACAAAAEsAAABAAAAAMAAAAAUAAAAgAAAAAQAAAAEAAAAQAAAAAAAAAAAAAACAAQAAwAAAAAAAAAAAAAAAgAEAAMAAAAAlAAAADAAAAAIAAAAnAAAAGAAAAAUAAAAAAAAA////AAAAAAAlAAAADAAAAAUAAABMAAAAZAAAABUAAACmAAAAKgEAALoAAAAVAAAApgAAABYBAAAVAAAAIQDwAAAAAAAAAAAAAACAPwAAAAAAAAAAAACAPwAAAAAAAAAAAAAAAAAAAAAAAAAAAAAAAAAAAAAAAAAAJQAAAAwAAAAAAACAKAAAAAwAAAAFAAAAJQAAAAwAAAABAAAAGAAAAAwAAAAAAAAAEgAAAAwAAAABAAAAFgAAAAwAAAAAAAAAVAAAACABAAAWAAAApgAAACkBAAC6AAAAAQAAAADAgEHtJYBBFgAAAKYAAAAjAAAATAAAAAQAAAAVAAAApgAAACsBAAC7AAAAlAAAAFMAaQBnAG4AZQBkACAAYgB5ADoAIABKAE8AUwBFACAAQQBMAEIARQBSAFQATwAgAFIATwBKAEEAUwAgAFMASQBMAFYAQQAAAAkAAAAEAAAACQAAAAkAAAAIAAAACQAAAAQAAAAJAAAACAAAAAMAAAAEAAAABgAAAAwAAAAJAAAACAAAAAQAAAAKAAAACAAAAAkAAAAIAAAACgAAAAgAAAAMAAAABAAAAAoAAAAMAAAABgAAAAoAAAAJAAAABAAAAAkAAAAEAAAACAAAAAo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KWDRTnQBcxeKAz0rVv5OAtVwg8cjigHXA7nbfD9T0gQ=</DigestValue>
    </Reference>
    <Reference Type="http://www.w3.org/2000/09/xmldsig#Object" URI="#idOfficeObject">
      <DigestMethod Algorithm="http://www.w3.org/2001/04/xmlenc#sha256"/>
      <DigestValue>4MNjsRqKf1cvj2M8j6OOCUqjaSZb1pXSNbPGdEJcBUQ=</DigestValue>
    </Reference>
    <Reference Type="http://uri.etsi.org/01903#SignedProperties" URI="#idSignedProperties">
      <Transforms>
        <Transform Algorithm="http://www.w3.org/TR/2001/REC-xml-c14n-20010315"/>
      </Transforms>
      <DigestMethod Algorithm="http://www.w3.org/2001/04/xmlenc#sha256"/>
      <DigestValue>rEUIJUuzl8Sio5MNCsHAoeYUCd+Fg3s+0smsYMJgfzk=</DigestValue>
    </Reference>
    <Reference Type="http://www.w3.org/2000/09/xmldsig#Object" URI="#idValidSigLnImg">
      <DigestMethod Algorithm="http://www.w3.org/2001/04/xmlenc#sha256"/>
      <DigestValue>w7sxBPaqMYRt1FYbMtd8WxRMgb1STIoAZ+Y7caVZm1Q=</DigestValue>
    </Reference>
    <Reference Type="http://www.w3.org/2000/09/xmldsig#Object" URI="#idInvalidSigLnImg">
      <DigestMethod Algorithm="http://www.w3.org/2001/04/xmlenc#sha256"/>
      <DigestValue>7TgXcQaRkAUqIN9Nwh3P/X+6rMmamfgDkzAGDDMeioI=</DigestValue>
    </Reference>
  </SignedInfo>
  <SignatureValue>SLCYzs1/V5EN94jjeZ5C5KqukQtK88Sr5ZZBILpWxyjci8qCm48qSawrfQPzKCgT3WnAcpVVWAaX
uODvGhticryqwObk6Fip1CFYetKmLrqSkLJAnH/e5dUPmCGbGS5koSPx2a1jgJyD+LkPvM6nbckL
1CtLlvpW7nUXpLEFdnCAQJ+6Fw/hTHug3pKjk5J+vlHovN/PYAGAw1sTy9CkN8Ij+Mnf00MqFnmt
tWVFMctXnOGMZnmnNOCOB+6Eyl/Y2Cpbr0HEJjylSmI65GHw+ugdyCiftdn08RhROA66NPoOFNC8
JTDh+qeM8XoCdxWvcPLCoHKEAM1SbSdxluGWPg==</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50Q9Ns1EVcrBahZlh4THRXVv13i7QhNWopfKiIwHsdE=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IuGMpJhrBdsQVAxGRUNwXc9xn7aDNr6CTztaA4cvU2o=</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hl4DaUije6cV91nq6QJ8lBUUCIcXslGQ7tj1yrXU7xQ=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5YzDZd+2e1zaaGp6sJCwxlLVs1KFSa91bdD3k0YvB9I=</DigestValue>
      </Reference>
      <Reference URI="/xl/worksheets/sheet2.xml?ContentType=application/vnd.openxmlformats-officedocument.spreadsheetml.worksheet+xml">
        <DigestMethod Algorithm="http://www.w3.org/2001/04/xmlenc#sha256"/>
        <DigestValue>O+x2Fl7mjfqvP7DdhENsKIvbDA9QObauK8+S5xjKU5Y=</DigestValue>
      </Reference>
      <Reference URI="/xl/worksheets/sheet3.xml?ContentType=application/vnd.openxmlformats-officedocument.spreadsheetml.worksheet+xml">
        <DigestMethod Algorithm="http://www.w3.org/2001/04/xmlenc#sha256"/>
        <DigestValue>JThLHexwiS6ehpFreyp3QrEojsTGa7ENbvcxT1+kLtU=</DigestValue>
      </Reference>
      <Reference URI="/xl/worksheets/sheet4.xml?ContentType=application/vnd.openxmlformats-officedocument.spreadsheetml.worksheet+xml">
        <DigestMethod Algorithm="http://www.w3.org/2001/04/xmlenc#sha256"/>
        <DigestValue>BmnYJIjTnL8AQgibLCsShm2j3xHrGMhWyfvfVgOflIU=</DigestValue>
      </Reference>
      <Reference URI="/xl/worksheets/sheet5.xml?ContentType=application/vnd.openxmlformats-officedocument.spreadsheetml.worksheet+xml">
        <DigestMethod Algorithm="http://www.w3.org/2001/04/xmlenc#sha256"/>
        <DigestValue>8g5pbyvW05ghIJKj0HhUhz0+9vCUl1zbnHwDk/QRauE=</DigestValue>
      </Reference>
      <Reference URI="/xl/worksheets/sheet6.xml?ContentType=application/vnd.openxmlformats-officedocument.spreadsheetml.worksheet+xml">
        <DigestMethod Algorithm="http://www.w3.org/2001/04/xmlenc#sha256"/>
        <DigestValue>ptrr3jeToNE6iVFapdYgsDszD2xpmzqCZYzZUkAkiPA=</DigestValue>
      </Reference>
      <Reference URI="/xl/worksheets/sheet7.xml?ContentType=application/vnd.openxmlformats-officedocument.spreadsheetml.worksheet+xml">
        <DigestMethod Algorithm="http://www.w3.org/2001/04/xmlenc#sha256"/>
        <DigestValue>Kk5HHJtaF78gzaypIgHrQSZHqJp7G00PONqIbLmHMuM=</DigestValue>
      </Reference>
      <Reference URI="/xl/worksheets/sheet8.xml?ContentType=application/vnd.openxmlformats-officedocument.spreadsheetml.worksheet+xml">
        <DigestMethod Algorithm="http://www.w3.org/2001/04/xmlenc#sha256"/>
        <DigestValue>bmgzp9Il+VCD1d38Vfzqvr6uRlg+FmrVPCwiSpio7Go=</DigestValue>
      </Reference>
      <Reference URI="/xl/worksheets/sheet9.xml?ContentType=application/vnd.openxmlformats-officedocument.spreadsheetml.worksheet+xml">
        <DigestMethod Algorithm="http://www.w3.org/2001/04/xmlenc#sha256"/>
        <DigestValue>X3AnCafsTX6kqqAwCCJaYsAdqB4aXFrWIObs+5OgaXw=</DigestValue>
      </Reference>
    </Manifest>
    <SignatureProperties>
      <SignatureProperty Id="idSignatureTime" Target="#idPackageSignature">
        <mdssi:SignatureTime xmlns:mdssi="http://schemas.openxmlformats.org/package/2006/digital-signature">
          <mdssi:Format>YYYY-MM-DDThh:mm:ssTZD</mdssi:Format>
          <mdssi:Value>2022-03-30T17:07:33Z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2022-03-30T17:07:33Z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QAAABgAAAAMAAAAAAAAABIAAAAMAAAAAQAAABYAAAAMAAAACAAAAFQAAABUAAAACgAAACcAAAAeAAAASgAAAAEAAACrKvlBjuP4QQoAAABLAAAAAQAAAEwAAAAEAAAACQAAACcAAAAgAAAASwAAAFAAAABYAAAAFQAAABYAAAAMAAAAAAAAAFIAAABwAQAAAgAAABQAAAAJAAAAAAAAAAAAAAC8AgAAAAAAAAECAiJTAHkAcwB0AGUAbQAAAAAAAAAAAAAAAAAAAAAAAAAAAAAAAAAAAAAAAAAAAAAAAAAAAAAAAAAAAAAAAAAAAAAAAAAAAKDnTIFoAgAAAAAAAAAAAAABAAAAiGwAAIiuiiT5fwAAAAAAAAAAAACAP4Um+X8AAAkAAAABAAAACQAAAAAAAAAAAAAAAAAAAAAAAAAAAAAAfsdj6WtQAADwcIuDaAIAAAQAAAAAAAAAUO3Ck2gCAADwcIuDaAIAAAAX2rYAAAAAAAAAAAAAAAAHAAAAAAAAAAAAAAAAAAAAPBbatngAAAB5Ftq2eAAAAGG3YyT5fwAAaQBhAGwAAAAAAAAAAAAAAAAAAAAAAAAAAAAAAAAAAADwcIuDaAIAAFumZyT5fwAA4BXatngAAAB5Ftq2eAAAABDDLZho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OEsnzPh/AAAAAAAA+H8AADhLJ8z4fwAAiK6KJPl/AAAAAAAAAAAAAAAAAAAAAAAA8KpzlGgCAAAAAAAAAAAAAAAAAAAAAAAAAAAAAAAAAAAOx2Ppa1AAAJbOoMv4fwAAIEgnzPh/AADw////AAAAAPBwi4NoAgAACBfatgAAAAAAAAAAAAAAAAkAAAAAAAAAAAAAAAAAAAAsFtq2eAAAAGkW2rZ4AAAAYbdjJPl/AAA4SyfM+H8AAAAAAAAAAAAAYB7atngAAAAAAAAAAAAAAPBwi4NoAgAAW6ZnJPl/AADQFdq2eAAAAGkW2rZ4AAAAsNEtmGg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oOdMgWgCAAAAAAAAAAAAAAEAAACIbAAAiK6KJPl/AAAAAAAAAAAAAIA/hSb5fwAACQAAAAEAAAAJAAAAAAAAAAAAAAAAAAAAAAAAAAAAAAB+x2Ppa1AAAPBwi4NoAgAABAAAAAAAAABQ7cKTaAIAAPBwi4NoAgAAABfatgAAAAAAAAAAAAAAAAcAAAAAAAAAAAAAAAAAAAA8Ftq2eAAAAHkW2rZ4AAAAYbdjJPl/AABpAGEAbAAAAAAAAAAAAAAAAAAAAAAAAAAAAAAAAAAAAPBwi4NoAgAAW6ZnJPl/AADgFdq2eAAAAHkW2rZ4AAAAEMMtmGg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DhLJ8z4fwAAAAAAAPh/AAA4SyfM+H8AAIiuiiT5fwAAAAAAAAAAAAAAAAAAAAAAAPCqc5RoAgAAAAAAAAAAAAAAAAAAAAAAAAAAAAAAAAAADsdj6WtQAACWzqDL+H8AACBIJ8z4fwAA8P///wAAAADwcIuDaAIAAAgX2rYAAAAAAAAAAAAAAAAJAAAAAAAAAAAAAAAAAAAALBbatngAAABpFtq2eAAAAGG3YyT5fwAAOEsnzPh/AAAAAAAAAAAAAGAe2rZ4AAAAAAAAAAAAAADwcIuDaAIAAFumZyT5fwAA0BXatngAAABpFtq2eAAAALDRLZho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ZDrdXP0gi937EyZe8Rfz1Cwyu1R6qHtxKVqzLGmmhFA=</DigestValue>
    </Reference>
    <Reference Type="http://www.w3.org/2000/09/xmldsig#Object" URI="#idOfficeObject">
      <DigestMethod Algorithm="http://www.w3.org/2001/04/xmlenc#sha256"/>
      <DigestValue>IaiKtUhx5T7d+Ddx82zVEfwFR16j9hJdnv6OqY7rVUw=</DigestValue>
    </Reference>
    <Reference Type="http://uri.etsi.org/01903#SignedProperties" URI="#idSignedProperties">
      <Transforms>
        <Transform Algorithm="http://www.w3.org/TR/2001/REC-xml-c14n-20010315"/>
      </Transforms>
      <DigestMethod Algorithm="http://www.w3.org/2001/04/xmlenc#sha256"/>
      <DigestValue>xcIgo/IZZGg1D8ntP2aeP9d62Vj3HrWeK4MWphPF//Q=</DigestValue>
    </Reference>
    <Reference Type="http://www.w3.org/2000/09/xmldsig#Object" URI="#idValidSigLnImg">
      <DigestMethod Algorithm="http://www.w3.org/2001/04/xmlenc#sha256"/>
      <DigestValue>9YL0wW3ubaku3Lsh5d2ItoJDSm7BSsUDNXmrb+8Wpcs=</DigestValue>
    </Reference>
    <Reference Type="http://www.w3.org/2000/09/xmldsig#Object" URI="#idInvalidSigLnImg">
      <DigestMethod Algorithm="http://www.w3.org/2001/04/xmlenc#sha256"/>
      <DigestValue>Z4vqYiczYYdyupcdSDiPpVx0fhztef40S/AsByXBlQI=</DigestValue>
    </Reference>
  </SignedInfo>
  <SignatureValue>QjjFzQF5EiN0dPHX6nYYbZwgQH7dfpQsrf7AWobNiIKgHydiQli1DYPa1evUO3bLucGIBrNNl+T9
T2UruaRrFziwzsz0DU3Vcq3pWuxfMG1VlgdoyQr3DtH26CmZoNmQmgAusCv7iGFn2JzNtn7PvdWn
Dlx7FdHPevo3LVxp0Iq3Vyw02sGTatCJA68P0rp7A34v8zXRdysHf2IrHL6L6qOc6wYkowWGZ2Pw
J3At98m3ShUnafhGMxs459d9bnn7ITiz3MG9m8dAdrCOyiXb2YCCpjyaXICwBojU49iGOznaJx7L
l82JMpzkIzCSwAbtqs7nTAqqGOVxKy9/gWMGWQ==</SignatureValue>
  <KeyInfo>
    <X509Data>
      <X509Certificate>MIIH0jCCBbqgAwIBAgIQcEqvbDsN0EtelMgcrMqFRzANBgkqhkiG9w0BAQsFADBPMRcwFQYDVQQFEw5SVUMgODAwODAwOTktMDELMAkGA1UEBhMCUFkxETAPBgNVBAoMCFZJVCBTLkEuMRQwEgYDVQQDEwtDQS1WSVQgUy5BLjAeFw0yMDA0MTMyMDE0MjBaFw0yMjA0MTMyMDE0MjBaMIGlMRQwEgYDVQQqDAtKVUFOIENBUkxPUzEZMBcGA1UEBAwQVkFMRU5aVUVMQSBQQVZPTjESMBAGA1UEBRMJQ0kzMjU2Mzk4MSUwIwYDVQQDDBxKVUFOIENBUkxPUyBWQUxFTlpVRUxBIFBBVk9OMREwDwYDVQQLDAhGSVJNQSBGMjEXMBUGA1UECgwOUEVSU09OQSBGSVNJQ0ExCzAJBgNVBAYTAlBZMIIBIjANBgkqhkiG9w0BAQEFAAOCAQ8AMIIBCgKCAQEAps77pendLcAP1WzsLxPtmsEDDvC2BnxEiC19DBUwT5PO+0KPc+blR1NqqPGOBVbbr5fE7s4/qCHJki0CWZ9R67BwIK5heKZgY0kDw1Gl8DywpPIXhTHF08Wi1j4bDV49U5zYw6k/ObMCIMFgJjxQLX0wZNS2cL20bcSreo+AvP+0UVVrSCDe5KdAKYU9DNz1g5MPfgBCMUVKBm41DBwe6zFid1INLRvBi7L3tVHxOQmVETktnoyduRw5MbeW4LjM+FB+zMy4Ru3nwABNYrxqHREpDCOX5VvgiJXnvnWVaGdpvwWOOZFDrB1WVwQ65SLK4Et20CSoagJS/bYtVen6MQIDAQABo4IDUTCCA00wDAYDVR0TAQH/BAIwADAOBgNVHQ8BAf8EBAMCBeAwLAYDVR0lAQH/BCIwIAYIKwYBBQUHAwQGCCsGAQUFBwMCBgorBgEEAYI3FAICMB0GA1UdDgQWBBQVFpNkVR50OGheAqi8EhZwSkAR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gvwXLeEPo/6tSyHWJXGIG0iKzLD5ySmRPzJzzPYezJo2xlSaaMhR/2EbLfmYPlWwIOhRlQ0GxFRuKFuxhcA9KCIuBxUatb0uMm2PcjptDE8lYefA4QET+XaTzH00lu/Mo2Eq8mHetrttMZPnbzer/vBN1htDbK4/NyFA8LDi4NvcHWO9uLKiusTBPsl+jvILAtJ70KvRm8fjPfkCM9Jw5/wfcjmHImFy7pPJavgkTvVs2Gcz7GV5+7amXcNzwiB+ZKwpKKmL0aY9C4bb8AwzXtKw9P/sVdNtlwY5Hp5HdDO3dvfhsBc0w5HW6YZY0AfMK95ewLIwf0XEZktKDPB4zOHuwTl7FWQkjyHKRt/JeRhSgAyVvWU5PqTF1IH3Y2ytydfRddYspaAfV8QXokE82unjZMarhaUbtJHgHhTZZT9hBFm4DHq5iqVVaSqSfNkWiabWCIG1xQCs/aL27abxuwJ8gXmuwVQZ+Y3Lh8UEhp2kCrkjMoLul9EkySitJ1y77dJBxTv0IQrAT1aL9hzaj+nY5JGGEIn272FpZKtuJMqlGQMyupkqWWoJm3h84J/LmVmyJMUecx+gO0hoH8hVS7YsWCA3/lYottYBLZw/DRv5mugwU55cWc31uC/8dx8Rz8cq0vExEgyyLMF3OOuznexY/cuqqw5/msw0PVGjg2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50Q9Ns1EVcrBahZlh4THRXVv13i7QhNWopfKiIwHsdE=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IuGMpJhrBdsQVAxGRUNwXc9xn7aDNr6CTztaA4cvU2o=</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hl4DaUije6cV91nq6QJ8lBUUCIcXslGQ7tj1yrXU7xQ=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5YzDZd+2e1zaaGp6sJCwxlLVs1KFSa91bdD3k0YvB9I=</DigestValue>
      </Reference>
      <Reference URI="/xl/worksheets/sheet2.xml?ContentType=application/vnd.openxmlformats-officedocument.spreadsheetml.worksheet+xml">
        <DigestMethod Algorithm="http://www.w3.org/2001/04/xmlenc#sha256"/>
        <DigestValue>O+x2Fl7mjfqvP7DdhENsKIvbDA9QObauK8+S5xjKU5Y=</DigestValue>
      </Reference>
      <Reference URI="/xl/worksheets/sheet3.xml?ContentType=application/vnd.openxmlformats-officedocument.spreadsheetml.worksheet+xml">
        <DigestMethod Algorithm="http://www.w3.org/2001/04/xmlenc#sha256"/>
        <DigestValue>JThLHexwiS6ehpFreyp3QrEojsTGa7ENbvcxT1+kLtU=</DigestValue>
      </Reference>
      <Reference URI="/xl/worksheets/sheet4.xml?ContentType=application/vnd.openxmlformats-officedocument.spreadsheetml.worksheet+xml">
        <DigestMethod Algorithm="http://www.w3.org/2001/04/xmlenc#sha256"/>
        <DigestValue>BmnYJIjTnL8AQgibLCsShm2j3xHrGMhWyfvfVgOflIU=</DigestValue>
      </Reference>
      <Reference URI="/xl/worksheets/sheet5.xml?ContentType=application/vnd.openxmlformats-officedocument.spreadsheetml.worksheet+xml">
        <DigestMethod Algorithm="http://www.w3.org/2001/04/xmlenc#sha256"/>
        <DigestValue>8g5pbyvW05ghIJKj0HhUhz0+9vCUl1zbnHwDk/QRauE=</DigestValue>
      </Reference>
      <Reference URI="/xl/worksheets/sheet6.xml?ContentType=application/vnd.openxmlformats-officedocument.spreadsheetml.worksheet+xml">
        <DigestMethod Algorithm="http://www.w3.org/2001/04/xmlenc#sha256"/>
        <DigestValue>ptrr3jeToNE6iVFapdYgsDszD2xpmzqCZYzZUkAkiPA=</DigestValue>
      </Reference>
      <Reference URI="/xl/worksheets/sheet7.xml?ContentType=application/vnd.openxmlformats-officedocument.spreadsheetml.worksheet+xml">
        <DigestMethod Algorithm="http://www.w3.org/2001/04/xmlenc#sha256"/>
        <DigestValue>Kk5HHJtaF78gzaypIgHrQSZHqJp7G00PONqIbLmHMuM=</DigestValue>
      </Reference>
      <Reference URI="/xl/worksheets/sheet8.xml?ContentType=application/vnd.openxmlformats-officedocument.spreadsheetml.worksheet+xml">
        <DigestMethod Algorithm="http://www.w3.org/2001/04/xmlenc#sha256"/>
        <DigestValue>bmgzp9Il+VCD1d38Vfzqvr6uRlg+FmrVPCwiSpio7Go=</DigestValue>
      </Reference>
      <Reference URI="/xl/worksheets/sheet9.xml?ContentType=application/vnd.openxmlformats-officedocument.spreadsheetml.worksheet+xml">
        <DigestMethod Algorithm="http://www.w3.org/2001/04/xmlenc#sha256"/>
        <DigestValue>X3AnCafsTX6kqqAwCCJaYsAdqB4aXFrWIObs+5OgaXw=</DigestValue>
      </Reference>
    </Manifest>
    <SignatureProperties>
      <SignatureProperty Id="idSignatureTime" Target="#idPackageSignature">
        <mdssi:SignatureTime xmlns:mdssi="http://schemas.openxmlformats.org/package/2006/digital-signature">
          <mdssi:Format>YYYY-MM-DDThh:mm:ssTZD</mdssi:Format>
          <mdssi:Value>2022-03-30T17:11:35Z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2022-03-30T17:11:35Z</xd:SigningTime>
          <xd:SigningCertificate>
            <xd:Cert>
              <xd:CertDigest>
                <DigestMethod Algorithm="http://www.w3.org/2001/04/xmlenc#sha256"/>
                <DigestValue>b/m4DtTUHrg1iutyjOlCWnM/qI0avfE0necGZd/O6GE=</DigestValue>
              </xd:CertDigest>
              <xd:IssuerSerial>
                <X509IssuerName>CN=CA-VIT S.A., O=VIT S.A., C=PY, SERIALNUMBER=RUC 80080099-0</X509IssuerName>
                <X509SerialNumber>149261323492040660850274182161538647367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CAAAABQAAAAAAswPMAbMDAAAAACAAAABMHbMDAAAAAAAA0ANIHbMD4E4AYaRDkgPOXcB3fEAAYc5dwHcAAAAAAAAAACAAAADg+NYkIN8Ud8BDkgO8uO5hAADQAwAAAAAgAAAAjEiSA8AKyCTUQ5IDvw6jYCAAAAABAAAAAAAAAExIkgO4zaNgoA8AADV/uV/g+NYkK8OjYFDwrARQ8KwE4PjWJAAAAAD/////fEAAYTairGAUAAAAAQAAAAAAAAAAAAAAwY7HdYxIkgMGAAAAPEWSAzxFkgMAAgAA/P///wEAAAAAAAAAAAAAAAAAAAAAAAAAAAAAALicRQlkdgAIAAAAACUAAAAMAAAAAQAAABgAAAAMAAAAAAAAABIAAAAMAAAAAQAAABYAAAAMAAAACAAAAFQAAABUAAAADAAAADcAAAAgAAAAWgAAAAEAAAAAAHVBx3F0QQwAAABbAAAAAQAAAEwAAAAEAAAACwAAADcAAAAiAAAAWwAAAFAAAABYAHJvFQAAABYAAAAMAAAAAAAAAFIAAABwAQAAAgAAABQAAAAJAAAAAAAAAAAAAAC8AgAAAAAAAAECAiJTAHkAcwB0AGUAbQAAAAAAAAAAAAAAAAAAAAAAAAAAAAAAAAAAAAAAAAAAAAAAAAAAAAAAAAAAAAAAAAAAAAAAAADEdwkAAADod9cDAAAAACgC0QMoAtEDpLThYQAAAACRrVFhCQAAAAAAAAAAAAAAAAAAAAAAAAAgBNEDAAAAAAAAAAAAAAAAAAAAAAAAAAAAAAAAAAAAAAAAAAAAAAAAAAAAAAAAAAAAAAAAAAAAAAAAAAAAAAAAYOSTA//MyFQAAM53VOWTA+jRwHcoAtEDka1RYQAAAAD40sB3//8AAAAAAADb08B329PAd4TlkwOI5ZMDpLThYQAAAAAAAAAAAAAAAAAAAADBjsd1CQAAAAcAAAC85ZMDvOWTAwACAAD8////AQAAAAAAAAAAAAAAAAAAAAAAAAAAAAAAuJxFC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7MYrOQAAAADMQ5IDuTBxXwEAAACERJIDIA0AhAAAAACgPZQR2EOSA1syWWGo458EKCscC510uV8CAAAAmEWSAz0ixGD/////pEWSA0fEqmDdcrlfOQAAAHhKkgMYwKpgqOOfBAAAAAAAAAAAAAAAQgEixGAAAAAAAAAAQAjjkRkBAAAABEaSAyAAAADIbMEZAAAAAABGkgMAAAAAAAAAAAIAAAAAAAAAAAAAAMGOx3WUybskCQAAAGxFkgNsRZIDAAIAAPz///8BAAAAAAAAAAAAAAAAAAAAAAAAAAAAAAC4nEUJZHYACAAAAAAlAAAADAAAAAMAAAAYAAAADAAAAAAAAAASAAAADAAAAAEAAAAeAAAAGAAAADAAAAA7AAAAUQAAAFcAAAAlAAAADAAAAAMAAABUAAAAYAAAADEAAAA7AAAATwAAAFYAAAABAAAAAAB1QcdxdEExAAAAOwAAAAMAAABMAAAAAAAAAAAAAAAAAAAA//////////9UAAAASgBDAFYAMj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8F5vdigC0QPOtOFhuMWTAADIkwMAAAAAw57Ad5Yew2BAAAAAAAAAAAAAAAAAAAAAAAAAAAAAAAAAAAAAAAAAAAAAAAAAAAAAAAAAAAAAAAAAAAAAAAAAAAAAAAAAAAAAoMaTAwAAAABIiCILEgAUADiIIgsAAAAAAAAAAKTGkwMAAAAAAAAAAAAAAAAAAAAAAAACAEDGkwNAxpMDQMaTAwIAAAACAAAAAABkAGPpyFR8xpMDLYTIdQAAb3ZwxpMDAAAAAHjGkwMAAAAAka1RYQAAb3YAAAAAEwAUAM604WHwXm92kMaTA2T1FHcAAG92AAAAALicRQl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cH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8F5vdigC0QPOtOFhuMWTAADIkwMAAAAAw57Ad5Yew2BAAAAAAAAAAAAAAAAAAAAAAAAAAAAAAAAAAAAAAAAAAAAAAAAAAAAAAAAAAAAAAAAAAAAAAAAAAAAAAAAAAAAAoMaTAwAAAABIiCILEgAUADiIIgsAAAAAAAAAAKTGkwMAAAAAAAAAAAAAAAAAAAAAAAACAEDGkwNAxpMDQMaTAwIAAAACAAAAAABkAGPpyFR8xpMDLYTIdQAAb3ZwxpMDAAAAAHjGkwMAAAAAka1RYQAAb3YAAAAAEwAUAM604WHwXm92kMaTA2T1FHcAAG92AAAAALicRQlkdgAIAAAAACUAAAAMAAAAAQAAABgAAAAMAAAA/wAAABIAAAAMAAAAAQAAAB4AAAAYAAAAMAAAAAUAAACLAAAAFgAAACUAAAAMAAAAAQAAAFQAAACoAAAAMQAAAAUAAACJAAAAFQAAAAEAAAAAAHVBx3F0QTEAAAAFAAAADwAAAEwAAAAAAAAAAAAAAAAAAAD//////////2wAAABGAGkAcgBtAGEAIABuAG8AIAB2AOEAbABpAGQAYQBhYw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xHcJAAAA6HfXAwAAAAAoAtEDKALRA6S04WEAAAAAka1RYQkAAAAAAAAAAAAAAAAAAAAAAAAAIATRAwAAAAAAAAAAAAAAAAAAAAAAAAAAAAAAAAAAAAAAAAAAAAAAAAAAAAAAAAAAAAAAAAAAAAAAAAAAAAAAAGDkkwP/zMhUAADOd1TlkwPo0cB3KALRA5GtUWEAAAAA+NLAd///AAAAAAAA29PAd9vTwHeE5ZMDiOWTA6S04WEAAAAAAAAAAAAAAAAAAAAAwY7HdQkAAAAHAAAAvOWTA7zlkwMAAgAA/P///wEAAAAAAAAAAAAAAAAAAAAAAAAAAAAAALicRQ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IAAAAFAAAAAACzA8wBswMAAAAAIAAAAEwdswMAAAAAAADQA0gdswPgTgBhpEOSA85dwHd8QABhzl3AdwAAAAAAAAAAIAAAAOD41iQg3xR3wEOSA7y47mEAANADAAAAACAAAACMSJIDwArIJNRDkgO/DqNgIAAAAAEAAAAAAAAATEiSA7jNo2CgDwAANX+5X+D41iQrw6NgUPCsBFDwrATg+NYkAAAAAP////98QABhNqKsYBQAAAABAAAAAAAAAAAAAADBjsd1jEiSAwYAAAA8RZIDPEWSAwACAAD8////AQAAAAAAAAAAAAAAAAAAAAAAAAAAAAAAuJxFCWR2AAgAAAAAJQAAAAwAAAADAAAAGAAAAAwAAAAAAAAAEgAAAAwAAAABAAAAFgAAAAwAAAAIAAAAVAAAAFQAAAAMAAAANwAAACAAAABaAAAAAQAAAAAAdUHHcXRBDAAAAFsAAAABAAAATAAAAAQAAAALAAAANwAAACIAAABbAAAAUAAAAFgAd0w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7MYrOQAAAADMQ5IDuTBxXwEAAACERJIDIA0AhAAAAACgPZQR2EOSA1syWWGo458EKCscC510uV8CAAAAmEWSAz0ixGD/////pEWSA0fEqmDdcrlfOQAAAHhKkgMYwKpgqOOfBAAAAAAAAAAAAAAAQgEixGAAAAAAAAAAQAjjkRkBAAAABEaSAyAAAADIbMEZAAAAAABGkgMAAAAAAAAAAAIAAAAAAAAAAAAAAMGOx3WUybskCQAAAGxFkgNsRZIDAAIAAPz///8BAAAAAAAAAAAAAAAAAAAAAAAAAAAAAAC4nEUJZHYACAAAAAAlAAAADAAAAAQAAAAYAAAADAAAAAAAAAASAAAADAAAAAEAAAAeAAAAGAAAADAAAAA7AAAAUQAAAFcAAAAlAAAADAAAAAQAAABUAAAAYAAAADEAAAA7AAAATwAAAFYAAAABAAAAAAB1QcdxdEExAAAAOwAAAAMAAABMAAAAAAAAAAAAAAAAAAAA//////////9UAAAASgBDAFYAek0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DBP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09hzxfOcvRVblKf19d5bXdRTvKBJAL/z71tUSLijJb0=</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Pi9utAkcRUF5rybdvq+rB57JLuwIqGFDJLsEwoMEiNM=</DigestValue>
    </Reference>
  </SignedInfo>
  <SignatureValue>GOyKVScd47XZw0mJhLUoCjGX3JH8SaYVGIQ8dIoAIF8TWuG4791hW45aYJ9a2MULEpZ1KW/O9pBJ
oEFo3DUsPM9hc+WhwzVh0HHM4bYJ8ujuoCobduLnedOUAhf+hzfBjpv9M/jCR/86Cqi0VCNEjwzm
BXsVCqL2E9Xakv5Hw7aTsfDS578eZZOaGDJfCebH8oTDOtp3ut+DDWxN/Bc7NUsDhnD+79/ILE3h
J2NVR2O1PTF89q0ePKhtjue7L4fTxl8b0u296BvAqvPsJntS4rLMzvUdV1XyPrDxAm34OLl8l/zs
vTXlDTRe9jdBdMrQChQqp1oSUpfWf7NIDvCTHA==</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50Q9Ns1EVcrBahZlh4THRXVv13i7QhNWopfKiIwHsdE=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IuGMpJhrBdsQVAxGRUNwXc9xn7aDNr6CTztaA4cvU2o=</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hl4DaUije6cV91nq6QJ8lBUUCIcXslGQ7tj1yrXU7xQ=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5YzDZd+2e1zaaGp6sJCwxlLVs1KFSa91bdD3k0YvB9I=</DigestValue>
      </Reference>
      <Reference URI="/xl/worksheets/sheet2.xml?ContentType=application/vnd.openxmlformats-officedocument.spreadsheetml.worksheet+xml">
        <DigestMethod Algorithm="http://www.w3.org/2001/04/xmlenc#sha256"/>
        <DigestValue>O+x2Fl7mjfqvP7DdhENsKIvbDA9QObauK8+S5xjKU5Y=</DigestValue>
      </Reference>
      <Reference URI="/xl/worksheets/sheet3.xml?ContentType=application/vnd.openxmlformats-officedocument.spreadsheetml.worksheet+xml">
        <DigestMethod Algorithm="http://www.w3.org/2001/04/xmlenc#sha256"/>
        <DigestValue>JThLHexwiS6ehpFreyp3QrEojsTGa7ENbvcxT1+kLtU=</DigestValue>
      </Reference>
      <Reference URI="/xl/worksheets/sheet4.xml?ContentType=application/vnd.openxmlformats-officedocument.spreadsheetml.worksheet+xml">
        <DigestMethod Algorithm="http://www.w3.org/2001/04/xmlenc#sha256"/>
        <DigestValue>BmnYJIjTnL8AQgibLCsShm2j3xHrGMhWyfvfVgOflIU=</DigestValue>
      </Reference>
      <Reference URI="/xl/worksheets/sheet5.xml?ContentType=application/vnd.openxmlformats-officedocument.spreadsheetml.worksheet+xml">
        <DigestMethod Algorithm="http://www.w3.org/2001/04/xmlenc#sha256"/>
        <DigestValue>8g5pbyvW05ghIJKj0HhUhz0+9vCUl1zbnHwDk/QRauE=</DigestValue>
      </Reference>
      <Reference URI="/xl/worksheets/sheet6.xml?ContentType=application/vnd.openxmlformats-officedocument.spreadsheetml.worksheet+xml">
        <DigestMethod Algorithm="http://www.w3.org/2001/04/xmlenc#sha256"/>
        <DigestValue>ptrr3jeToNE6iVFapdYgsDszD2xpmzqCZYzZUkAkiPA=</DigestValue>
      </Reference>
      <Reference URI="/xl/worksheets/sheet7.xml?ContentType=application/vnd.openxmlformats-officedocument.spreadsheetml.worksheet+xml">
        <DigestMethod Algorithm="http://www.w3.org/2001/04/xmlenc#sha256"/>
        <DigestValue>Kk5HHJtaF78gzaypIgHrQSZHqJp7G00PONqIbLmHMuM=</DigestValue>
      </Reference>
      <Reference URI="/xl/worksheets/sheet8.xml?ContentType=application/vnd.openxmlformats-officedocument.spreadsheetml.worksheet+xml">
        <DigestMethod Algorithm="http://www.w3.org/2001/04/xmlenc#sha256"/>
        <DigestValue>bmgzp9Il+VCD1d38Vfzqvr6uRlg+FmrVPCwiSpio7Go=</DigestValue>
      </Reference>
      <Reference URI="/xl/worksheets/sheet9.xml?ContentType=application/vnd.openxmlformats-officedocument.spreadsheetml.worksheet+xml">
        <DigestMethod Algorithm="http://www.w3.org/2001/04/xmlenc#sha256"/>
        <DigestValue>X3AnCafsTX6kqqAwCCJaYsAdqB4aXFrWIObs+5OgaXw=</DigestValue>
      </Reference>
    </Manifest>
    <SignatureProperties>
      <SignatureProperty Id="idSignatureTime" Target="#idPackageSignature">
        <mdssi:SignatureTime xmlns:mdssi="http://schemas.openxmlformats.org/package/2006/digital-signature">
          <mdssi:Format>YYYY-MM-DDThh:mm:ssTZD</mdssi:Format>
          <mdssi:Value>2022-03-30T23:08:10Z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2022-03-30T23:08:10Z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MM+3QzPcwD6sCxN23x3eol5FZhKottYGW7Ca1zX8+rk=</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/PXz1zUh49HkJezFNUEj+Bhvk0qPLdh3ToQPF7JrxHQ=</DigestValue>
    </Reference>
    <Reference Type="http://www.w3.org/2000/09/xmldsig#Object" URI="#idValidSigLnImg">
      <DigestMethod Algorithm="http://www.w3.org/2001/04/xmlenc#sha256"/>
      <DigestValue>108sBjl51F/R7vGPWRT2jWcZolznarD4G/5b/Wt08CM=</DigestValue>
    </Reference>
    <Reference Type="http://www.w3.org/2000/09/xmldsig#Object" URI="#idInvalidSigLnImg">
      <DigestMethod Algorithm="http://www.w3.org/2001/04/xmlenc#sha256"/>
      <DigestValue>ECFddYbFjnSpzSLFFjo1Z6cp8h+E0Sn00hPPTTnYTzk=</DigestValue>
    </Reference>
  </SignedInfo>
  <SignatureValue>IRA6NHPEu1UYxwH7jX5SSGoqMF45tCSU7K0wyIQw656O87so/Jku80yxihVp4ceTG4/ZblJXwawX
ZiLyR8E2QAsPx75CSl3Ek9X4PAlZS6euykY5jAnIUgPuk09B5Gx6oD42hAHCFFnGEU9Eulryo1i2
kZnQ/Ke26MP350c7qnAm8IKQxyt0wgsKXud6IriNorBRBY5GX/dyEhyScHE/894bT3F7ZDVF95yK
wgz24H1NDysAcMqdLJ/3qNGKNl7RIgU4JklchgYvVhdD/G6z33qWFMbkPjjmS+OleTINFGXfbHa+
Suxlw+en2JGCMTqjTOPspLZmgDluCqRL82aq3Q==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50Q9Ns1EVcrBahZlh4THRXVv13i7QhNWopfKiIwHsdE=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IuGMpJhrBdsQVAxGRUNwXc9xn7aDNr6CTztaA4cvU2o=</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hl4DaUije6cV91nq6QJ8lBUUCIcXslGQ7tj1yrXU7xQ=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5YzDZd+2e1zaaGp6sJCwxlLVs1KFSa91bdD3k0YvB9I=</DigestValue>
      </Reference>
      <Reference URI="/xl/worksheets/sheet2.xml?ContentType=application/vnd.openxmlformats-officedocument.spreadsheetml.worksheet+xml">
        <DigestMethod Algorithm="http://www.w3.org/2001/04/xmlenc#sha256"/>
        <DigestValue>O+x2Fl7mjfqvP7DdhENsKIvbDA9QObauK8+S5xjKU5Y=</DigestValue>
      </Reference>
      <Reference URI="/xl/worksheets/sheet3.xml?ContentType=application/vnd.openxmlformats-officedocument.spreadsheetml.worksheet+xml">
        <DigestMethod Algorithm="http://www.w3.org/2001/04/xmlenc#sha256"/>
        <DigestValue>JThLHexwiS6ehpFreyp3QrEojsTGa7ENbvcxT1+kLtU=</DigestValue>
      </Reference>
      <Reference URI="/xl/worksheets/sheet4.xml?ContentType=application/vnd.openxmlformats-officedocument.spreadsheetml.worksheet+xml">
        <DigestMethod Algorithm="http://www.w3.org/2001/04/xmlenc#sha256"/>
        <DigestValue>BmnYJIjTnL8AQgibLCsShm2j3xHrGMhWyfvfVgOflIU=</DigestValue>
      </Reference>
      <Reference URI="/xl/worksheets/sheet5.xml?ContentType=application/vnd.openxmlformats-officedocument.spreadsheetml.worksheet+xml">
        <DigestMethod Algorithm="http://www.w3.org/2001/04/xmlenc#sha256"/>
        <DigestValue>8g5pbyvW05ghIJKj0HhUhz0+9vCUl1zbnHwDk/QRauE=</DigestValue>
      </Reference>
      <Reference URI="/xl/worksheets/sheet6.xml?ContentType=application/vnd.openxmlformats-officedocument.spreadsheetml.worksheet+xml">
        <DigestMethod Algorithm="http://www.w3.org/2001/04/xmlenc#sha256"/>
        <DigestValue>ptrr3jeToNE6iVFapdYgsDszD2xpmzqCZYzZUkAkiPA=</DigestValue>
      </Reference>
      <Reference URI="/xl/worksheets/sheet7.xml?ContentType=application/vnd.openxmlformats-officedocument.spreadsheetml.worksheet+xml">
        <DigestMethod Algorithm="http://www.w3.org/2001/04/xmlenc#sha256"/>
        <DigestValue>Kk5HHJtaF78gzaypIgHrQSZHqJp7G00PONqIbLmHMuM=</DigestValue>
      </Reference>
      <Reference URI="/xl/worksheets/sheet8.xml?ContentType=application/vnd.openxmlformats-officedocument.spreadsheetml.worksheet+xml">
        <DigestMethod Algorithm="http://www.w3.org/2001/04/xmlenc#sha256"/>
        <DigestValue>bmgzp9Il+VCD1d38Vfzqvr6uRlg+FmrVPCwiSpio7Go=</DigestValue>
      </Reference>
      <Reference URI="/xl/worksheets/sheet9.xml?ContentType=application/vnd.openxmlformats-officedocument.spreadsheetml.worksheet+xml">
        <DigestMethod Algorithm="http://www.w3.org/2001/04/xmlenc#sha256"/>
        <DigestValue>X3AnCafsTX6kqqAwCCJaYsAdqB4aXFrWIObs+5OgaXw=</DigestValue>
      </Reference>
    </Manifest>
    <SignatureProperties>
      <SignatureProperty Id="idSignatureTime" Target="#idPackageSignature">
        <mdssi:SignatureTime xmlns:mdssi="http://schemas.openxmlformats.org/package/2006/digital-signature">
          <mdssi:Format>YYYY-MM-DDThh:mm:ssTZD</mdssi:Format>
          <mdssi:Value>2022-03-31T00:55:02Z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2022-03-31T00:55:02Z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wCoAAAAAQAAAAAAAAAAAAAAAwAAAAAAAAACAAAAAABbACCQWwCQO7UWAAAAAOBfQhIDAAAAtCr1YujBYBIAAAAA4F9CEuOFw2IDAAAA7IXDYgEAAADYPLYWaM30Yo5ou2ITN800AAAAAEwq/3QEAAAADFhPAAxYTwAAAgAAAABPAFxuFHXkVk8AFBMMdRAAAAAOWE8ABgAAAJlvFHWQAQAAVAZffgYAAAAkEwx1DFhPAAACAAAMWE8AAAAAAAAAAAAAAAAAAAAAAAAAAAAAAAAAAAAAAAAAAAAAAAAAn+lVKzRXTwAiahR1AAAAAAACAAAMWE8ABgAAAAxYTwBkdgAIAAAAACUAAAAMAAAAAQAAABgAAAAMAAAAAAAAAhIAAAAMAAAAAQAAABYAAAAMAAAACAAAAFQAAABUAAAACgAAACcAAAAeAAAASgAAAAEAAADRdslBqwrJQQoAAABLAAAAAQAAAEwAAAAEAAAACQAAACcAAAAgAAAASwAAAFAAAABYACIAFQAAABYAAAAMAAAAA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FAQBsAAAAAAAAAO2Tz2KAVU8ALZfPYr4SAQWI/5gIdJLPYnBGvASI/5gIWAHBFhUAAACI/5gIoJLPYhBFtgiI/5gIGwAAABUAAACoVk8AWAHBFgAAAAAAAAAAAAAAAAgAAABMKv90BAAAAERXTwBEV08AAAIAAAAATwBcbhR1HFZPABQTDHUQAAAARldPAAkAAACZbxR1kAEAAFQGX34JAAAAJBMMdURXTwAAAgAARFdPAAAAAAAAAAAAAAAAAAAAAAAAAAAAAAAAAAAAAAAAAAAAAAAAAKfqVStsVk8AImoUdQAAAAAAAgAARFdPAAkAAABEV08A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Av1sAHqYRZEh7+QBSAAAASAAAAJJ9EWQugh93AAAAAAAA+HZAzk8AkR4ldwAAAACSfRFksR4ld3zOTwBQ01sAkn0RZAAAAABQ01sALBMWAAMAAAAAAAAAAAAAAAAAAAAEAAAAcM9PAHDPTwAAAgAAbM5PAAAAFHVEzk8AFBMMdRAAAAByz08ACQAAAJlvFHX3QKfcVAZffgkAAAAkEwx1cM9PAAACAABwz08AAAAAAAAAAAAAAAAAAAAAAAAAAAAephFkIK2NdXDOTwAUogR0f3FVKx6mEWSYzk8AImoUdQAAAAAAAgAAcM9PAAkAAABwz08AZHYACAAAAAAlAAAADAAAAAQAAAAYAAAADAAAAAAAAAISAAAADAAAAAEAAAAeAAAAGAAAAAkAAABQAAAA9wAAAF0AAAAlAAAADAAAAAQAAABUAAAAtAAAAAoAAABQAAAAaAAAAFwAAAABAAAA0XbJQasKyUEKAAAAUAAAABEAAABMAAAAAAAAAAAAAAAAAAAA//////////9wAAAARQBMAFYASQBSAEEAIABSAFUARgBGAEkATgBFAEwATABJAGE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w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wL9bAB6mEWRIe/kAUgAAAEgAAACSfRFkLoIfdwAAAAAAAPh2QM5PAJEeJXcAAAAAkn0RZLEeJXd8zk8AUNNbAJJ9EWQAAAAAUNNbACwTFgADAAAAAAAAAAAAAAAAAAAABAAAAHDPTwBwz08AAAIAAGzOTwAAABR1RM5PABQTDHUQAAAAcs9PAAkAAACZbxR190Cn3FQGX34JAAAAJBMMdXDPTwAAAgAAcM9PAAAAAAAAAAAAAAAAAAAAAAAAAAAAHqYRZCCtjXVwzk8AFKIEdH9xVSsephFkmM5PACJqFHUAAAAAAAIAAHDPTwAJAAAAcM9P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E8AqAAAAAEAAAAAAAAAAAAAAAMAAAAAAAAAAgAAAAAAWwAgkFsAkDu1FgAAAADgX0ISAwAAALQq9WLowWASAAAAAOBfQhLjhcNiAwAAAOyFw2IBAAAA2Dy2FmjN9GKOaLtiEzfNNAAAAABMKv90BAAAAAxYTwAMWE8AAAIAAAAATwBcbhR15FZPABQTDHUQAAAADlhPAAYAAACZbxR1kAEAAFQGX34GAAAAJBMMdQxYTwAAAgAADFhPAAAAAAAAAAAAAAAAAAAAAAAAAAAAAAAAAAAAAAAAAAAAAAAAAJ/pVSs0V08AImoUdQAAAAAAAgAADFhPAAYAAAAMWE8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QUBAGwAAAAAAAAA7ZPPYoBVTwAtl89ivhIBBYj/mAh0ks9icEa8BIj/mAhYAcEWFQAAAIj/mAigks9iEEW2CIj/mAgbAAAAFQAAAKhWTwBYAcEWAAAAAAAAAAAAAAAACAAAAEwq/3QEAAAARFdPAERXTwAAAgAAAABPAFxuFHUcVk8AFBMMdRAAAABGV08ACQAAAJlvFHWQAQAAVAZffgkAAAAkEwx1RFdPAAACAABEV08AAAAAAAAAAAAAAAAAAAAAAAAAAAAAAAAAAAAAAAAAAAAAAAAAp+pVK2xWTwAiahR1AAAAAAACAABEV08ACQAAAERXTw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C644F7-CA2C-4CF1-8761-A978570995FE}"/>
</file>

<file path=customXml/itemProps2.xml><?xml version="1.0" encoding="utf-8"?>
<ds:datastoreItem xmlns:ds="http://schemas.openxmlformats.org/officeDocument/2006/customXml" ds:itemID="{025EAD3B-FBAF-4169-8DD5-0BFB98FFB3D9}">
  <ds:schemaRefs>
    <ds:schemaRef ds:uri="http://www.w3.org/XML/1998/namespace"/>
    <ds:schemaRef ds:uri="http://schemas.microsoft.com/office/2006/metadata/properties"/>
    <ds:schemaRef ds:uri="8c12d355-558a-498d-ab57-5635e153194b"/>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afb4bc31-052d-485c-abf5-9077aa0fd6eb"/>
    <ds:schemaRef ds:uri="http://purl.org/dc/elements/1.1/"/>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2022-03-30T15:05:46Z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